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5330" windowHeight="9360"/>
  </bookViews>
  <sheets>
    <sheet name="Папирно моделарство 5. разред" sheetId="31" r:id="rId1"/>
    <sheet name="Папирно моделарство 6. разред" sheetId="21" r:id="rId2"/>
    <sheet name="Маш.техника" sheetId="22" r:id="rId3"/>
    <sheet name="Енергетика" sheetId="23" r:id="rId4"/>
    <sheet name="Аутомоделарство" sheetId="25" r:id="rId5"/>
    <sheet name="Бродомоделарство" sheetId="29" r:id="rId6"/>
    <sheet name="Ваздухопловно моделарство" sheetId="30" r:id="rId7"/>
    <sheet name="Ракетно м." sheetId="28" r:id="rId8"/>
  </sheets>
  <definedNames>
    <definedName name="nastavnici">#REF!</definedName>
    <definedName name="_xlnm.Print_Titles" localSheetId="2">Маш.техника!$8:$8</definedName>
    <definedName name="_xlnm.Print_Titles" localSheetId="0">'Папирно моделарство 5. разред'!$10:$10</definedName>
    <definedName name="_xlnm.Print_Titles" localSheetId="1">'Папирно моделарство 6. разред'!$10:$10</definedName>
    <definedName name="skole">#REF!</definedName>
  </definedNames>
  <calcPr calcId="125725"/>
</workbook>
</file>

<file path=xl/calcChain.xml><?xml version="1.0" encoding="utf-8"?>
<calcChain xmlns="http://schemas.openxmlformats.org/spreadsheetml/2006/main">
  <c r="AA19" i="21"/>
  <c r="AA20"/>
  <c r="AA22"/>
  <c r="AA23"/>
  <c r="X14" i="31"/>
  <c r="J19" i="21"/>
  <c r="AA15"/>
  <c r="J15"/>
  <c r="J24"/>
  <c r="H24" i="29"/>
  <c r="H23"/>
  <c r="H22"/>
  <c r="H21"/>
  <c r="H20"/>
  <c r="I24" i="28"/>
  <c r="I23"/>
  <c r="I22"/>
  <c r="I21"/>
  <c r="I20"/>
  <c r="I19"/>
  <c r="I18"/>
  <c r="I17"/>
  <c r="H22" i="30"/>
  <c r="H21"/>
  <c r="H20"/>
  <c r="H19"/>
  <c r="H20" i="25"/>
  <c r="H19"/>
  <c r="H18"/>
  <c r="H17"/>
  <c r="H16"/>
  <c r="X20" i="23"/>
  <c r="X19"/>
  <c r="X18"/>
  <c r="X17"/>
  <c r="X16"/>
  <c r="X20" i="22"/>
  <c r="X19"/>
  <c r="X18"/>
  <c r="X17"/>
  <c r="X16"/>
  <c r="X15"/>
  <c r="X14"/>
  <c r="X22" i="31"/>
  <c r="X21"/>
  <c r="X20"/>
  <c r="X19"/>
  <c r="X18"/>
  <c r="X17"/>
  <c r="AA24" i="21"/>
  <c r="AA25"/>
  <c r="AA18"/>
  <c r="AA16"/>
  <c r="J21"/>
  <c r="J25"/>
  <c r="J18"/>
  <c r="J20"/>
  <c r="J16"/>
  <c r="J23"/>
  <c r="AA17"/>
  <c r="AB15"/>
  <c r="J17"/>
  <c r="AB17" s="1"/>
  <c r="J22"/>
  <c r="X16" i="31"/>
  <c r="X15"/>
  <c r="H18" i="30"/>
  <c r="H17"/>
  <c r="H16"/>
  <c r="H19" i="29"/>
  <c r="H18"/>
  <c r="H17"/>
  <c r="I16" i="28"/>
  <c r="I15"/>
  <c r="H14" i="30"/>
  <c r="H15"/>
  <c r="H13"/>
  <c r="H15" i="29"/>
  <c r="H16"/>
  <c r="H12" i="25"/>
  <c r="H13"/>
  <c r="H14"/>
  <c r="H15"/>
  <c r="X15" i="23"/>
  <c r="X14"/>
  <c r="X13"/>
  <c r="X12" i="22"/>
  <c r="X13"/>
  <c r="AB24" i="21" l="1"/>
  <c r="AB19"/>
  <c r="AB23"/>
  <c r="AB20"/>
  <c r="AB25"/>
  <c r="AB21"/>
  <c r="AB22"/>
  <c r="AB16"/>
  <c r="AB18"/>
</calcChain>
</file>

<file path=xl/sharedStrings.xml><?xml version="1.0" encoding="utf-8"?>
<sst xmlns="http://schemas.openxmlformats.org/spreadsheetml/2006/main" count="452" uniqueCount="153">
  <si>
    <t>Име и презиме такмичара</t>
  </si>
  <si>
    <t>Школа</t>
  </si>
  <si>
    <t>Ракетно моделарство</t>
  </si>
  <si>
    <t>Бродомоделарство</t>
  </si>
  <si>
    <t>Аутомоделарство</t>
  </si>
  <si>
    <t>Тех.документација</t>
  </si>
  <si>
    <t>Укупно</t>
  </si>
  <si>
    <t>Ранг</t>
  </si>
  <si>
    <t>А</t>
  </si>
  <si>
    <t>Б</t>
  </si>
  <si>
    <t>Г</t>
  </si>
  <si>
    <t>РБ</t>
  </si>
  <si>
    <t>1.старт</t>
  </si>
  <si>
    <t>2.старт</t>
  </si>
  <si>
    <t>Рaз.</t>
  </si>
  <si>
    <t>Демонстрација и одбрана рада</t>
  </si>
  <si>
    <t>а</t>
  </si>
  <si>
    <t>б</t>
  </si>
  <si>
    <t>д</t>
  </si>
  <si>
    <t>е</t>
  </si>
  <si>
    <t>г</t>
  </si>
  <si>
    <t>и</t>
  </si>
  <si>
    <t>в</t>
  </si>
  <si>
    <t>ђ</t>
  </si>
  <si>
    <t>ж</t>
  </si>
  <si>
    <t>з</t>
  </si>
  <si>
    <t>ј</t>
  </si>
  <si>
    <t>к</t>
  </si>
  <si>
    <t>В</t>
  </si>
  <si>
    <t>УК.</t>
  </si>
  <si>
    <t>Раз.</t>
  </si>
  <si>
    <t>Укупно време</t>
  </si>
  <si>
    <t>50 сек.</t>
  </si>
  <si>
    <t>100 сек.</t>
  </si>
  <si>
    <t>Укупно бодова</t>
  </si>
  <si>
    <t>Тест</t>
  </si>
  <si>
    <t>5.</t>
  </si>
  <si>
    <t>Комисија:</t>
  </si>
  <si>
    <r>
      <t xml:space="preserve">Техничка документација: </t>
    </r>
    <r>
      <rPr>
        <b/>
        <sz val="10"/>
        <rFont val="Tahoma"/>
        <family val="2"/>
      </rPr>
      <t>А</t>
    </r>
    <r>
      <rPr>
        <sz val="10"/>
        <rFont val="Tahoma"/>
        <family val="2"/>
      </rPr>
      <t xml:space="preserve"> - скице, </t>
    </r>
    <r>
      <rPr>
        <b/>
        <sz val="10"/>
        <rFont val="Tahoma"/>
        <family val="2"/>
      </rPr>
      <t>Б</t>
    </r>
    <r>
      <rPr>
        <sz val="10"/>
        <rFont val="Tahoma"/>
        <family val="2"/>
      </rPr>
      <t xml:space="preserve"> - технички цртежи, </t>
    </r>
    <r>
      <rPr>
        <b/>
        <sz val="10"/>
        <rFont val="Tahoma"/>
        <family val="2"/>
      </rPr>
      <t>В</t>
    </r>
    <r>
      <rPr>
        <sz val="10"/>
        <rFont val="Tahoma"/>
        <family val="2"/>
      </rPr>
      <t xml:space="preserve"> - план радних операција, </t>
    </r>
    <r>
      <rPr>
        <b/>
        <sz val="10"/>
        <rFont val="Tahoma"/>
        <family val="2"/>
      </rPr>
      <t>Г</t>
    </r>
    <r>
      <rPr>
        <sz val="10"/>
        <rFont val="Tahoma"/>
        <family val="2"/>
      </rPr>
      <t xml:space="preserve"> - алат и материјал</t>
    </r>
  </si>
  <si>
    <r>
      <t xml:space="preserve">Демонстрација и одбрана рада: </t>
    </r>
    <r>
      <rPr>
        <b/>
        <sz val="10"/>
        <rFont val="Tahoma"/>
        <family val="2"/>
      </rPr>
      <t>а - и</t>
    </r>
    <r>
      <rPr>
        <sz val="10"/>
        <rFont val="Tahoma"/>
        <family val="2"/>
      </rPr>
      <t xml:space="preserve"> по упутству за бодовну листу из правилника, </t>
    </r>
    <r>
      <rPr>
        <b/>
        <sz val="10"/>
        <rFont val="Tahoma"/>
        <family val="2"/>
      </rPr>
      <t xml:space="preserve">ј </t>
    </r>
    <r>
      <rPr>
        <sz val="10"/>
        <rFont val="Tahoma"/>
        <family val="2"/>
      </rPr>
      <t xml:space="preserve">- конструкција, </t>
    </r>
    <r>
      <rPr>
        <b/>
        <sz val="10"/>
        <rFont val="Tahoma"/>
        <family val="2"/>
      </rPr>
      <t>к</t>
    </r>
    <r>
      <rPr>
        <sz val="10"/>
        <rFont val="Tahoma"/>
        <family val="2"/>
      </rPr>
      <t xml:space="preserve"> - завршна обрада</t>
    </r>
  </si>
  <si>
    <t>Ваздухопловно  моделарство</t>
  </si>
  <si>
    <t>___________________________</t>
  </si>
  <si>
    <t>Машинска техника  7. разред</t>
  </si>
  <si>
    <t>Енергетика   8.разред</t>
  </si>
  <si>
    <t>Папирно моделарство   5. разред</t>
  </si>
  <si>
    <r>
      <t xml:space="preserve">Техничка документација: </t>
    </r>
    <r>
      <rPr>
        <b/>
        <sz val="10"/>
        <rFont val="Tahoma"/>
        <family val="2"/>
      </rPr>
      <t>А</t>
    </r>
    <r>
      <rPr>
        <sz val="10"/>
        <rFont val="Tahoma"/>
        <family val="2"/>
      </rPr>
      <t xml:space="preserve"> - врста линија, </t>
    </r>
    <r>
      <rPr>
        <b/>
        <sz val="10"/>
        <rFont val="Tahoma"/>
        <family val="2"/>
      </rPr>
      <t>Б</t>
    </r>
    <r>
      <rPr>
        <sz val="10"/>
        <rFont val="Tahoma"/>
        <family val="2"/>
      </rPr>
      <t xml:space="preserve"> - котирање, </t>
    </r>
    <r>
      <rPr>
        <b/>
        <sz val="10"/>
        <rFont val="Tahoma"/>
        <family val="2"/>
      </rPr>
      <t>В</t>
    </r>
    <r>
      <rPr>
        <sz val="10"/>
        <rFont val="Tahoma"/>
        <family val="2"/>
      </rPr>
      <t xml:space="preserve"> - верност размере, </t>
    </r>
    <r>
      <rPr>
        <b/>
        <sz val="10"/>
        <rFont val="Tahoma"/>
        <family val="2"/>
      </rPr>
      <t>Г</t>
    </r>
    <r>
      <rPr>
        <sz val="10"/>
        <rFont val="Tahoma"/>
        <family val="2"/>
      </rPr>
      <t xml:space="preserve"> - алгоритам</t>
    </r>
  </si>
  <si>
    <t>Папирно моделарство   6.разред</t>
  </si>
  <si>
    <t>Обрада матер.</t>
  </si>
  <si>
    <t>Конструкција</t>
  </si>
  <si>
    <t>Завр. обрада</t>
  </si>
  <si>
    <t>Ниво креат.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</si>
  <si>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</si>
  <si>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</si>
  <si>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</si>
  <si>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</si>
  <si>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</si>
  <si>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</si>
  <si>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</si>
  <si>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</si>
  <si>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</si>
  <si>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</si>
  <si>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</si>
  <si>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Стефановић Андрија</t>
  </si>
  <si>
    <t>ОШ"Радован Ковачевић - Максим "</t>
  </si>
  <si>
    <t>Грубач Урош</t>
  </si>
  <si>
    <t>ОШ "Радован Ковачевић - Максим "</t>
  </si>
  <si>
    <t>Јовановић Богдан</t>
  </si>
  <si>
    <t>Андрија Младеновић</t>
  </si>
  <si>
    <t>ОШ"8.Октобар Власотинце</t>
  </si>
  <si>
    <t>Младен Крстић</t>
  </si>
  <si>
    <t>ОШ"Браћа Миленковић"Шишава</t>
  </si>
  <si>
    <t>Емилија Стојановић</t>
  </si>
  <si>
    <t>ОШ "Радоје Домановић"Манојловце</t>
  </si>
  <si>
    <t>Александар Стојановић</t>
  </si>
  <si>
    <t>ОШ "Светозар Марковић" Леасковац</t>
  </si>
  <si>
    <t>Петар Стоиљковић</t>
  </si>
  <si>
    <t>Ђорђевић Немања</t>
  </si>
  <si>
    <t>ОШ"Радован Ковачевић Максим"</t>
  </si>
  <si>
    <t>Стојановић Јована</t>
  </si>
  <si>
    <t>ОШ"Радоје Домановић"Лебане</t>
  </si>
  <si>
    <t>Радић Младен</t>
  </si>
  <si>
    <t>ОШ"Радован Ковачевић Максим" Лебане</t>
  </si>
  <si>
    <t xml:space="preserve">Ања Стојилковић </t>
  </si>
  <si>
    <t>ОШ"Светозар Марковић"</t>
  </si>
  <si>
    <t>Емилија Јовановић</t>
  </si>
  <si>
    <t>Милица Станковић</t>
  </si>
  <si>
    <t>ОШ"Вожд Карађорђе"</t>
  </si>
  <si>
    <t>Анђела Милошевић</t>
  </si>
  <si>
    <t>ОШ"25.Мај"Лопушња</t>
  </si>
  <si>
    <t>Немања Тодоровић</t>
  </si>
  <si>
    <t>Марија Стојановић</t>
  </si>
  <si>
    <t>Митић Бобан</t>
  </si>
  <si>
    <t>Марјановић Дарко</t>
  </si>
  <si>
    <t>Пејковић Љиљана</t>
  </si>
  <si>
    <t>Ања Душановић</t>
  </si>
  <si>
    <t>ОШ"8.Октобар" Власотинце</t>
  </si>
  <si>
    <t>Ненања Поповић"</t>
  </si>
  <si>
    <t>Милена Стојановић</t>
  </si>
  <si>
    <t>ОШ"Радојр Домановић"Манојловце</t>
  </si>
  <si>
    <t>Кристина Деспот</t>
  </si>
  <si>
    <t>ОШ"Вожд Карађође"Лесковац</t>
  </si>
  <si>
    <t>Николов Ања</t>
  </si>
  <si>
    <t>Ђорђевић Илија</t>
  </si>
  <si>
    <t>ОШ"Радован Ковачевић-Максим Лебане</t>
  </si>
  <si>
    <t>Пејић Милош</t>
  </si>
  <si>
    <t>Миљковић Милица</t>
  </si>
  <si>
    <t>Ивана Јовић</t>
  </si>
  <si>
    <t>ОШ"Свети Сава Гложане</t>
  </si>
  <si>
    <t xml:space="preserve">Анђела Јовић </t>
  </si>
  <si>
    <t>Марија Коцић</t>
  </si>
  <si>
    <t>ОШ"25.МАЈ Лопушња</t>
  </si>
  <si>
    <t>Филиповић Анастасија</t>
  </si>
  <si>
    <t>ОШ"Радоје Домановић Лебане</t>
  </si>
  <si>
    <t>Стојановић Михајло</t>
  </si>
  <si>
    <t>Величковић Никола</t>
  </si>
  <si>
    <t>Александра Мишић</t>
  </si>
  <si>
    <t>Јована Милошевић</t>
  </si>
  <si>
    <t>ОШ"25.Мај Лопушња</t>
  </si>
  <si>
    <t>Ђорђе Стефановић</t>
  </si>
  <si>
    <t>`Владица Јанковић</t>
  </si>
  <si>
    <t>ОШ"Карађорђе Петровић" Крушевица</t>
  </si>
  <si>
    <t>Стефан Прокопијевић</t>
  </si>
  <si>
    <t>ОШ"Свети Сава "Гложане</t>
  </si>
  <si>
    <t>Далибор Радић</t>
  </si>
  <si>
    <t>Додић Александар</t>
  </si>
  <si>
    <t>Стаменковић Немања</t>
  </si>
  <si>
    <t>Митић Милан</t>
  </si>
  <si>
    <t>Нина Стојановић</t>
  </si>
  <si>
    <t>ОШ"Светозар Марковић" ЛЕСКОВАЦ</t>
  </si>
  <si>
    <t>Александар Ђорђевић</t>
  </si>
  <si>
    <t>Марија Станишић</t>
  </si>
  <si>
    <t>Лазар Стаменковић</t>
  </si>
  <si>
    <t>Марко Костић</t>
  </si>
  <si>
    <t>Дамјан Ђорђевић</t>
  </si>
  <si>
    <t>Катарина Коцић</t>
  </si>
  <si>
    <t>ОШ"Свети Сава " Гложане</t>
  </si>
  <si>
    <t>Никола Алексић</t>
  </si>
  <si>
    <t>Стојановић Јелена</t>
  </si>
  <si>
    <t>ОШ"Станимир Вељковић Зеле" Бојник</t>
  </si>
  <si>
    <t>Вељковић Душан</t>
  </si>
  <si>
    <t>ОШ"Божидар Миљковић "Присјан</t>
  </si>
  <si>
    <t>Министарство просвете, науке и технолошког развоја Републике Србије
Друштво педагога техничке културе Србије
Основна школа "Вожд Карађорђе"</t>
  </si>
  <si>
    <t>Министарство просвете, науке и технолошког развоја Републике Србије
Друштво педагога техничке културе Србије
Основна школа "Вожд Карађорђе."</t>
  </si>
  <si>
    <t>ВРЕДНОВАЊЕ РЕЗУЛТАТА УЧЕНИКА НА ОКРУЖНОМ ТАКМИЧЕЊУ УЧЕНИКА ОСНОВНИХ ШКОЛА  
ИЗ ТЕХНИЧКОГ И ИНФОРМАТИЧКОГ ОБРАЗОВАЊА
ШКОЛСКЕ 2015/16. ГОДИНЕ</t>
  </si>
  <si>
    <t>ВРЕДНОВАЊЕ РЕЗУЛТАТА УЧЕНИКА НА ОКРУЖНОМ ТАКМИЧЕЊУ УЧЕНИКА ОСНОВНИХ ШКОЛА 
ИЗ ТЕХНИЧКОГ И ИНФОРМАТИЧКОГ ОБРАЗОВАЊА
ШКОЛСКЕ 2015/16. ГОДИНЕ</t>
  </si>
  <si>
    <t>ВРЕДНОВАЊЕ РЕЗУЛТАТА УЧЕНИКА НА ОПШТИНСКОМ ТАКМИЧЕЊУ УЧЕНИКА ОСНОВНИХ ШКОЛА 
ИЗ ТЕХНИЧКОГ И ИНФОРМАТИЧКОГ ОБРАЗОВАЊА
ШКОЛСКЕ 2015/16. ГОДИНЕ</t>
  </si>
  <si>
    <t>У Лесковцу 2.4.2016.</t>
  </si>
  <si>
    <t>ОШ Коста Стаменковић" Лесковац</t>
  </si>
  <si>
    <t>ОШ"Радоје Домановић  Манојловце</t>
  </si>
  <si>
    <t>Катарина Милeнковић</t>
  </si>
  <si>
    <t>I</t>
  </si>
  <si>
    <t>II</t>
  </si>
  <si>
    <t>III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</si>
</sst>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</font>
    <font>
      <sz val="8"/>
      <name val="Arial"/>
    </font>
    <font>
      <sz val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sz val="16"/>
      <name val="Tahoma"/>
      <family val="2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0" xfId="0" applyFont="1" applyBorder="1"/>
    <xf numFmtId="0" fontId="4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6" xfId="0" applyFont="1" applyBorder="1" applyAlignme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3" xfId="0" applyFont="1" applyBorder="1" applyAlignment="1"/>
    <xf numFmtId="0" fontId="4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164" fontId="3" fillId="0" borderId="7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9" xfId="0" applyFont="1" applyFill="1" applyBorder="1" applyAlignment="1">
      <alignment horizontal="left" vertical="center" wrapText="1"/>
    </xf>
    <xf numFmtId="0" fontId="3" fillId="0" borderId="0" xfId="0" applyFont="1" applyBorder="1" applyAlignment="1"/>
    <xf numFmtId="49" fontId="3" fillId="0" borderId="9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/>
    </xf>
    <xf numFmtId="0" fontId="0" fillId="0" borderId="0" xfId="0" applyBorder="1"/>
    <xf numFmtId="49" fontId="4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44</xdr:row>
      <xdr:rowOff>142875</xdr:rowOff>
    </xdr:from>
    <xdr:to>
      <xdr:col>21</xdr:col>
      <xdr:colOff>66676</xdr:colOff>
      <xdr:row>67</xdr:row>
      <xdr:rowOff>85724</xdr:rowOff>
    </xdr:to>
    <xdr:sp macro="" textlink="">
      <xdr:nvSpPr>
        <xdr:cNvPr id="3" name="TextBox 2"/>
        <xdr:cNvSpPr txBox="1"/>
      </xdr:nvSpPr>
      <xdr:spPr>
        <a:xfrm>
          <a:off x="1990725" y="9467850"/>
          <a:ext cx="5514976" cy="4152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lvl="0"/>
          <a:r>
            <a:rPr lang="sr-Cyrl-CS" sz="1100">
              <a:solidFill>
                <a:schemeClr val="dk1"/>
              </a:solidFill>
              <a:latin typeface="+mn-lt"/>
              <a:ea typeface="+mn-ea"/>
              <a:cs typeface="+mn-cs"/>
            </a:rPr>
            <a:t>ТЕХНИЧКА ДОКУМЕНТАЦИЈА: а. примењује стандардне врсте линија, б.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тачно</a:t>
          </a: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sr-Cyrl-CS" sz="1100">
              <a:solidFill>
                <a:schemeClr val="dk1"/>
              </a:solidFill>
              <a:latin typeface="+mn-lt"/>
              <a:ea typeface="+mn-ea"/>
              <a:cs typeface="+mn-cs"/>
            </a:rPr>
            <a:t>преноси димензије;  в. примењује задату размеру, г. користи стандардни  формат папира/картона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r-Cyrl-CS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sr-Cyrl-CS" sz="1100">
              <a:solidFill>
                <a:schemeClr val="dk1"/>
              </a:solidFill>
              <a:latin typeface="+mn-lt"/>
              <a:ea typeface="+mn-ea"/>
              <a:cs typeface="+mn-cs"/>
            </a:rPr>
            <a:t>ОБРАДА МАТЕРИЈАЛА: а.прецизно исецање по ивицама, б. ивице делова без неравнина, в.прецизно засецање алатом по линијама,  г.прецизно савијање  материјала  по испрекиданим линијама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r-Cyrl-CS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sr-Cyrl-CS" sz="1100">
              <a:solidFill>
                <a:schemeClr val="dk1"/>
              </a:solidFill>
              <a:latin typeface="+mn-lt"/>
              <a:ea typeface="+mn-ea"/>
              <a:cs typeface="+mn-cs"/>
            </a:rPr>
            <a:t>КОНСТРУКЦИЈА:  а.ивице добро залепљене, б.делови  уклопљени – без зазора, в. површине равне, г. геометрија облика уравнотежена и симетрична,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r-Cyrl-C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sr-Cyrl-CS" sz="1100">
              <a:solidFill>
                <a:schemeClr val="dk1"/>
              </a:solidFill>
              <a:latin typeface="+mn-lt"/>
              <a:ea typeface="+mn-ea"/>
              <a:cs typeface="+mn-cs"/>
            </a:rPr>
            <a:t>ЗАВРШНА ОБРАДА: а.ивице разграничене и прецизне, б.одговарајуће површине обложене; в. постигнута равнотежа између практичног и лепог,  г. макета чиста (без трагова лепка, гумице за брисање и сл.),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r-Cyrl-CS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sr-Cyrl-CS" sz="1100">
              <a:solidFill>
                <a:schemeClr val="dk1"/>
              </a:solidFill>
              <a:latin typeface="+mn-lt"/>
              <a:ea typeface="+mn-ea"/>
              <a:cs typeface="+mn-cs"/>
            </a:rPr>
            <a:t>НИВО СЛОБОДНЕ КРЕАТИВНОСТИ (</a:t>
          </a:r>
          <a:r>
            <a:rPr lang="sr-Cyrl-CS" sz="1100" b="1">
              <a:solidFill>
                <a:schemeClr val="dk1"/>
              </a:solidFill>
              <a:latin typeface="+mn-lt"/>
              <a:ea typeface="+mn-ea"/>
              <a:cs typeface="+mn-cs"/>
            </a:rPr>
            <a:t>решење посебног задатка</a:t>
          </a:r>
          <a:r>
            <a:rPr lang="sr-Cyrl-CS" sz="1100">
              <a:solidFill>
                <a:schemeClr val="dk1"/>
              </a:solidFill>
              <a:latin typeface="+mn-lt"/>
              <a:ea typeface="+mn-ea"/>
              <a:cs typeface="+mn-cs"/>
            </a:rPr>
            <a:t>): а. има више од два елемента који су самостално решени, б. самостално решени елементи су уклопљени у прописане елементе у погледу размере, в. самостално решени елементи су уклопљени у прописане елементе у погледу функције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-намене</a:t>
          </a:r>
          <a:r>
            <a:rPr lang="sr-Cyrl-CS" sz="1100">
              <a:solidFill>
                <a:schemeClr val="dk1"/>
              </a:solidFill>
              <a:latin typeface="+mn-lt"/>
              <a:ea typeface="+mn-ea"/>
              <a:cs typeface="+mn-cs"/>
            </a:rPr>
            <a:t>, г. самостално решени елементи су од материјала који је прописан условима за рад (рационално коришћење материјала).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54"/>
  <sheetViews>
    <sheetView tabSelected="1" topLeftCell="A13" workbookViewId="0">
      <selection activeCell="Y14" sqref="Y14"/>
    </sheetView>
  </sheetViews>
  <sheetFormatPr defaultRowHeight="12.75"/>
  <cols>
    <col min="1" max="1" width="3.28515625" customWidth="1"/>
    <col min="2" max="2" width="23.5703125" customWidth="1"/>
    <col min="3" max="3" width="4.85546875" customWidth="1"/>
    <col min="4" max="4" width="23.7109375" customWidth="1"/>
    <col min="5" max="9" width="4.42578125" customWidth="1"/>
    <col min="10" max="10" width="5" customWidth="1"/>
    <col min="11" max="22" width="4.42578125" customWidth="1"/>
    <col min="23" max="23" width="5.28515625" customWidth="1"/>
    <col min="24" max="24" width="7.140625" customWidth="1"/>
    <col min="25" max="25" width="5.140625" customWidth="1"/>
  </cols>
  <sheetData>
    <row r="1" spans="1:26">
      <c r="A1" s="97" t="s">
        <v>142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5"/>
    </row>
    <row r="2" spans="1:26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5"/>
    </row>
    <row r="3" spans="1:26" ht="35.25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5"/>
    </row>
    <row r="4" spans="1:2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104" t="s">
        <v>143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5"/>
    </row>
    <row r="6" spans="1:26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5"/>
    </row>
    <row r="7" spans="1:26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5"/>
    </row>
    <row r="8" spans="1:26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5"/>
    </row>
    <row r="9" spans="1:2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9.5">
      <c r="A10" s="100" t="s">
        <v>44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2"/>
      <c r="Z10" s="5"/>
    </row>
    <row r="11" spans="1:26">
      <c r="A11" s="103" t="s">
        <v>11</v>
      </c>
      <c r="B11" s="103" t="s">
        <v>0</v>
      </c>
      <c r="C11" s="103" t="s">
        <v>14</v>
      </c>
      <c r="D11" s="103" t="s">
        <v>1</v>
      </c>
      <c r="E11" s="112" t="s">
        <v>35</v>
      </c>
      <c r="F11" s="108" t="s">
        <v>5</v>
      </c>
      <c r="G11" s="109"/>
      <c r="H11" s="109"/>
      <c r="I11" s="109"/>
      <c r="J11" s="109"/>
      <c r="K11" s="106" t="s">
        <v>15</v>
      </c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10" t="s">
        <v>6</v>
      </c>
      <c r="Y11" s="103" t="s">
        <v>7</v>
      </c>
      <c r="Z11" s="5"/>
    </row>
    <row r="12" spans="1:26">
      <c r="A12" s="103"/>
      <c r="B12" s="103"/>
      <c r="C12" s="103"/>
      <c r="D12" s="103"/>
      <c r="E12" s="113"/>
      <c r="F12" s="1" t="s">
        <v>8</v>
      </c>
      <c r="G12" s="1" t="s">
        <v>9</v>
      </c>
      <c r="H12" s="1" t="s">
        <v>28</v>
      </c>
      <c r="I12" s="1" t="s">
        <v>10</v>
      </c>
      <c r="J12" s="1" t="s">
        <v>29</v>
      </c>
      <c r="K12" s="1" t="s">
        <v>16</v>
      </c>
      <c r="L12" s="1" t="s">
        <v>17</v>
      </c>
      <c r="M12" s="1" t="s">
        <v>22</v>
      </c>
      <c r="N12" s="1" t="s">
        <v>20</v>
      </c>
      <c r="O12" s="1" t="s">
        <v>18</v>
      </c>
      <c r="P12" s="1" t="s">
        <v>23</v>
      </c>
      <c r="Q12" s="1" t="s">
        <v>19</v>
      </c>
      <c r="R12" s="1" t="s">
        <v>24</v>
      </c>
      <c r="S12" s="1" t="s">
        <v>25</v>
      </c>
      <c r="T12" s="1" t="s">
        <v>21</v>
      </c>
      <c r="U12" s="1" t="s">
        <v>26</v>
      </c>
      <c r="V12" s="1" t="s">
        <v>27</v>
      </c>
      <c r="W12" s="1" t="s">
        <v>29</v>
      </c>
      <c r="X12" s="111"/>
      <c r="Y12" s="103"/>
      <c r="Z12" s="5"/>
    </row>
    <row r="13" spans="1:26">
      <c r="A13" s="95"/>
      <c r="B13" s="96"/>
      <c r="C13" s="96"/>
      <c r="D13" s="96"/>
      <c r="E13" s="4">
        <v>50</v>
      </c>
      <c r="F13" s="2">
        <v>2</v>
      </c>
      <c r="G13" s="2">
        <v>3</v>
      </c>
      <c r="H13" s="2">
        <v>3</v>
      </c>
      <c r="I13" s="2">
        <v>2</v>
      </c>
      <c r="J13" s="3">
        <v>10</v>
      </c>
      <c r="K13" s="2">
        <v>3</v>
      </c>
      <c r="L13" s="2">
        <v>3</v>
      </c>
      <c r="M13" s="2">
        <v>3</v>
      </c>
      <c r="N13" s="2">
        <v>3</v>
      </c>
      <c r="O13" s="2">
        <v>3</v>
      </c>
      <c r="P13" s="2">
        <v>3</v>
      </c>
      <c r="Q13" s="2">
        <v>3</v>
      </c>
      <c r="R13" s="2">
        <v>3</v>
      </c>
      <c r="S13" s="2">
        <v>3</v>
      </c>
      <c r="T13" s="2">
        <v>3</v>
      </c>
      <c r="U13" s="2">
        <v>5</v>
      </c>
      <c r="V13" s="2">
        <v>5</v>
      </c>
      <c r="W13" s="3">
        <v>40</v>
      </c>
      <c r="X13" s="2">
        <v>100</v>
      </c>
      <c r="Y13" s="7"/>
      <c r="Z13" s="5"/>
    </row>
    <row r="14" spans="1:26" ht="25.5">
      <c r="A14" s="14" t="s">
        <v>51</v>
      </c>
      <c r="B14" s="9" t="s">
        <v>62</v>
      </c>
      <c r="C14" s="10" t="s">
        <v>36</v>
      </c>
      <c r="D14" s="45" t="s">
        <v>63</v>
      </c>
      <c r="E14" s="28">
        <v>39</v>
      </c>
      <c r="F14" s="30">
        <v>1</v>
      </c>
      <c r="G14" s="30">
        <v>1</v>
      </c>
      <c r="H14" s="30">
        <v>3</v>
      </c>
      <c r="I14" s="30">
        <v>2</v>
      </c>
      <c r="J14" s="12">
        <v>7</v>
      </c>
      <c r="K14" s="30">
        <v>3</v>
      </c>
      <c r="L14" s="30">
        <v>3</v>
      </c>
      <c r="M14" s="30">
        <v>3</v>
      </c>
      <c r="N14" s="30">
        <v>3</v>
      </c>
      <c r="O14" s="30">
        <v>3</v>
      </c>
      <c r="P14" s="30">
        <v>3</v>
      </c>
      <c r="Q14" s="30">
        <v>3</v>
      </c>
      <c r="R14" s="30">
        <v>3</v>
      </c>
      <c r="S14" s="30">
        <v>3</v>
      </c>
      <c r="T14" s="30">
        <v>3</v>
      </c>
      <c r="U14" s="30">
        <v>5</v>
      </c>
      <c r="V14" s="30">
        <v>5</v>
      </c>
      <c r="W14" s="12">
        <v>40</v>
      </c>
      <c r="X14" s="13">
        <f t="shared" ref="X14:X22" si="0">E14+J14+W14</f>
        <v>86</v>
      </c>
      <c r="Y14" s="2" t="s">
        <v>152</v>
      </c>
      <c r="Z14" s="5"/>
    </row>
    <row r="15" spans="1:26" ht="25.5">
      <c r="A15" s="14" t="s">
        <v>52</v>
      </c>
      <c r="B15" s="9" t="s">
        <v>64</v>
      </c>
      <c r="C15" s="10" t="s">
        <v>36</v>
      </c>
      <c r="D15" s="45" t="s">
        <v>65</v>
      </c>
      <c r="E15" s="28">
        <v>30</v>
      </c>
      <c r="F15" s="30"/>
      <c r="G15" s="30"/>
      <c r="H15" s="30"/>
      <c r="I15" s="30"/>
      <c r="J15" s="12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12"/>
      <c r="X15" s="13">
        <f t="shared" si="0"/>
        <v>30</v>
      </c>
      <c r="Y15" s="2"/>
      <c r="Z15" s="5"/>
    </row>
    <row r="16" spans="1:26" ht="25.5">
      <c r="A16" s="14" t="s">
        <v>53</v>
      </c>
      <c r="B16" s="9" t="s">
        <v>66</v>
      </c>
      <c r="C16" s="10" t="s">
        <v>36</v>
      </c>
      <c r="D16" s="45" t="s">
        <v>65</v>
      </c>
      <c r="E16" s="28">
        <v>35</v>
      </c>
      <c r="F16" s="30">
        <v>1</v>
      </c>
      <c r="G16" s="30">
        <v>1</v>
      </c>
      <c r="H16" s="30">
        <v>3</v>
      </c>
      <c r="I16" s="30">
        <v>2</v>
      </c>
      <c r="J16" s="12">
        <v>7</v>
      </c>
      <c r="K16" s="30">
        <v>3</v>
      </c>
      <c r="L16" s="30">
        <v>3</v>
      </c>
      <c r="M16" s="30">
        <v>3</v>
      </c>
      <c r="N16" s="30">
        <v>3</v>
      </c>
      <c r="O16" s="30">
        <v>3</v>
      </c>
      <c r="P16" s="30">
        <v>3</v>
      </c>
      <c r="Q16" s="30">
        <v>3</v>
      </c>
      <c r="R16" s="30">
        <v>3</v>
      </c>
      <c r="S16" s="30">
        <v>3</v>
      </c>
      <c r="T16" s="30">
        <v>3</v>
      </c>
      <c r="U16" s="30">
        <v>3</v>
      </c>
      <c r="V16" s="30">
        <v>3</v>
      </c>
      <c r="W16" s="12">
        <v>36</v>
      </c>
      <c r="X16" s="13">
        <f t="shared" si="0"/>
        <v>78</v>
      </c>
      <c r="Y16" s="2"/>
      <c r="Z16" s="5"/>
    </row>
    <row r="17" spans="1:26" ht="25.5">
      <c r="A17" s="14" t="s">
        <v>54</v>
      </c>
      <c r="B17" s="9" t="s">
        <v>67</v>
      </c>
      <c r="C17" s="10" t="s">
        <v>36</v>
      </c>
      <c r="D17" s="45" t="s">
        <v>68</v>
      </c>
      <c r="E17" s="28">
        <v>13</v>
      </c>
      <c r="F17" s="30"/>
      <c r="G17" s="30"/>
      <c r="H17" s="30"/>
      <c r="I17" s="30"/>
      <c r="J17" s="12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12"/>
      <c r="X17" s="13">
        <f t="shared" si="0"/>
        <v>13</v>
      </c>
      <c r="Y17" s="2"/>
      <c r="Z17" s="5"/>
    </row>
    <row r="18" spans="1:26" ht="25.5">
      <c r="A18" s="14" t="s">
        <v>55</v>
      </c>
      <c r="B18" s="9" t="s">
        <v>149</v>
      </c>
      <c r="C18" s="10" t="s">
        <v>36</v>
      </c>
      <c r="D18" s="45" t="s">
        <v>140</v>
      </c>
      <c r="E18" s="28">
        <v>31</v>
      </c>
      <c r="F18" s="30"/>
      <c r="G18" s="30"/>
      <c r="H18" s="30"/>
      <c r="I18" s="30"/>
      <c r="J18" s="12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12"/>
      <c r="X18" s="13">
        <f t="shared" si="0"/>
        <v>31</v>
      </c>
      <c r="Y18" s="2"/>
      <c r="Z18" s="5"/>
    </row>
    <row r="19" spans="1:26" ht="25.5">
      <c r="A19" s="14" t="s">
        <v>56</v>
      </c>
      <c r="B19" s="9" t="s">
        <v>69</v>
      </c>
      <c r="C19" s="10" t="s">
        <v>36</v>
      </c>
      <c r="D19" s="45" t="s">
        <v>70</v>
      </c>
      <c r="E19" s="28">
        <v>27</v>
      </c>
      <c r="F19" s="30"/>
      <c r="G19" s="30"/>
      <c r="H19" s="30"/>
      <c r="I19" s="30"/>
      <c r="J19" s="12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12"/>
      <c r="X19" s="13">
        <f t="shared" si="0"/>
        <v>27</v>
      </c>
      <c r="Y19" s="2"/>
      <c r="Z19" s="5"/>
    </row>
    <row r="20" spans="1:26" ht="25.5">
      <c r="A20" s="14" t="s">
        <v>57</v>
      </c>
      <c r="B20" s="9" t="s">
        <v>71</v>
      </c>
      <c r="C20" s="10" t="s">
        <v>36</v>
      </c>
      <c r="D20" s="45" t="s">
        <v>72</v>
      </c>
      <c r="E20" s="28">
        <v>31</v>
      </c>
      <c r="F20" s="30"/>
      <c r="G20" s="30"/>
      <c r="H20" s="30"/>
      <c r="I20" s="30"/>
      <c r="J20" s="12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12"/>
      <c r="X20" s="13">
        <f t="shared" si="0"/>
        <v>31</v>
      </c>
      <c r="Y20" s="2"/>
      <c r="Z20" s="5"/>
    </row>
    <row r="21" spans="1:26" ht="25.5">
      <c r="A21" s="14" t="s">
        <v>58</v>
      </c>
      <c r="B21" s="9" t="s">
        <v>73</v>
      </c>
      <c r="C21" s="10" t="s">
        <v>36</v>
      </c>
      <c r="D21" s="45" t="s">
        <v>74</v>
      </c>
      <c r="E21" s="28">
        <v>45</v>
      </c>
      <c r="F21" s="30">
        <v>2</v>
      </c>
      <c r="G21" s="30">
        <v>2</v>
      </c>
      <c r="H21" s="30">
        <v>3</v>
      </c>
      <c r="I21" s="30">
        <v>2</v>
      </c>
      <c r="J21" s="12">
        <v>9</v>
      </c>
      <c r="K21" s="30">
        <v>3</v>
      </c>
      <c r="L21" s="30">
        <v>3</v>
      </c>
      <c r="M21" s="30">
        <v>3</v>
      </c>
      <c r="N21" s="30">
        <v>3</v>
      </c>
      <c r="O21" s="30">
        <v>3</v>
      </c>
      <c r="P21" s="30">
        <v>3</v>
      </c>
      <c r="Q21" s="30">
        <v>3</v>
      </c>
      <c r="R21" s="30">
        <v>3</v>
      </c>
      <c r="S21" s="30">
        <v>3</v>
      </c>
      <c r="T21" s="30">
        <v>3</v>
      </c>
      <c r="U21" s="30">
        <v>2</v>
      </c>
      <c r="V21" s="30">
        <v>2</v>
      </c>
      <c r="W21" s="12">
        <v>34</v>
      </c>
      <c r="X21" s="13">
        <f t="shared" si="0"/>
        <v>88</v>
      </c>
      <c r="Y21" s="2" t="s">
        <v>151</v>
      </c>
      <c r="Z21" s="5"/>
    </row>
    <row r="22" spans="1:26" ht="30.75" customHeight="1">
      <c r="A22" s="14" t="s">
        <v>59</v>
      </c>
      <c r="B22" s="9" t="s">
        <v>75</v>
      </c>
      <c r="C22" s="10" t="s">
        <v>36</v>
      </c>
      <c r="D22" s="45" t="s">
        <v>147</v>
      </c>
      <c r="E22" s="28">
        <v>49</v>
      </c>
      <c r="F22" s="30">
        <v>2</v>
      </c>
      <c r="G22" s="30">
        <v>2</v>
      </c>
      <c r="H22" s="30">
        <v>3</v>
      </c>
      <c r="I22" s="30">
        <v>2</v>
      </c>
      <c r="J22" s="12">
        <v>9</v>
      </c>
      <c r="K22" s="30">
        <v>3</v>
      </c>
      <c r="L22" s="30">
        <v>3</v>
      </c>
      <c r="M22" s="30">
        <v>3</v>
      </c>
      <c r="N22" s="30">
        <v>3</v>
      </c>
      <c r="O22" s="30">
        <v>3</v>
      </c>
      <c r="P22" s="30">
        <v>3</v>
      </c>
      <c r="Q22" s="30">
        <v>3</v>
      </c>
      <c r="R22" s="30">
        <v>3</v>
      </c>
      <c r="S22" s="30">
        <v>3</v>
      </c>
      <c r="T22" s="30">
        <v>3</v>
      </c>
      <c r="U22" s="30">
        <v>4</v>
      </c>
      <c r="V22" s="30">
        <v>4</v>
      </c>
      <c r="W22" s="12">
        <v>38</v>
      </c>
      <c r="X22" s="13">
        <f t="shared" si="0"/>
        <v>96</v>
      </c>
      <c r="Y22" s="2" t="s">
        <v>150</v>
      </c>
      <c r="Z22" s="5"/>
    </row>
    <row r="23" spans="1:26">
      <c r="A23" s="47" t="s">
        <v>60</v>
      </c>
      <c r="B23" s="48"/>
      <c r="C23" s="49"/>
      <c r="D23" s="50"/>
      <c r="E23" s="51"/>
      <c r="F23" s="52"/>
      <c r="G23" s="52"/>
      <c r="H23" s="52"/>
      <c r="I23" s="52"/>
      <c r="J23" s="53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3"/>
      <c r="X23" s="54"/>
      <c r="Y23" s="55"/>
      <c r="Z23" s="5"/>
    </row>
    <row r="24" spans="1:26">
      <c r="A24" s="46" t="s">
        <v>61</v>
      </c>
      <c r="B24" s="56"/>
      <c r="C24" s="57"/>
      <c r="D24" s="58"/>
      <c r="E24" s="59"/>
      <c r="F24" s="60"/>
      <c r="G24" s="60"/>
      <c r="H24" s="60"/>
      <c r="I24" s="60"/>
      <c r="J24" s="61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1"/>
      <c r="X24" s="62"/>
      <c r="Y24" s="63"/>
      <c r="Z24" s="5"/>
    </row>
    <row r="25" spans="1:26">
      <c r="A25" s="64"/>
      <c r="B25" s="39"/>
      <c r="C25" s="72"/>
      <c r="D25" s="24"/>
      <c r="E25" s="40"/>
      <c r="F25" s="73"/>
      <c r="G25" s="73"/>
      <c r="H25" s="73"/>
      <c r="I25" s="73"/>
      <c r="J25" s="25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25"/>
      <c r="X25" s="26"/>
      <c r="Y25" s="67"/>
      <c r="Z25" s="5"/>
    </row>
    <row r="26" spans="1:26" ht="15" customHeight="1">
      <c r="A26" s="64"/>
      <c r="B26" s="39"/>
      <c r="C26" s="72"/>
      <c r="D26" s="24"/>
      <c r="E26" s="40"/>
      <c r="F26" s="73"/>
      <c r="G26" s="73"/>
      <c r="H26" s="73"/>
      <c r="I26" s="73"/>
      <c r="J26" s="25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25"/>
      <c r="X26" s="26"/>
      <c r="Y26" s="67"/>
      <c r="Z26" s="5"/>
    </row>
    <row r="27" spans="1:26">
      <c r="A27" s="64"/>
      <c r="B27" s="39" t="s">
        <v>146</v>
      </c>
      <c r="C27" s="72"/>
      <c r="D27" s="24"/>
      <c r="E27" s="40"/>
      <c r="F27" s="73"/>
      <c r="G27" s="73"/>
      <c r="H27" s="73"/>
      <c r="I27" s="73"/>
      <c r="J27" s="25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25"/>
      <c r="X27" s="26"/>
      <c r="Y27" s="67"/>
      <c r="Z27" s="5"/>
    </row>
    <row r="28" spans="1:26">
      <c r="A28" s="64"/>
      <c r="B28" s="39"/>
      <c r="C28" s="72"/>
      <c r="D28" s="24"/>
      <c r="E28" s="40"/>
      <c r="F28" s="73"/>
      <c r="G28" s="73"/>
      <c r="H28" s="73"/>
      <c r="I28" s="5" t="s">
        <v>37</v>
      </c>
      <c r="J28" s="5"/>
      <c r="K28" s="5"/>
      <c r="L28" s="5"/>
      <c r="M28" s="15"/>
      <c r="N28" s="15"/>
      <c r="O28" s="15"/>
      <c r="P28" s="15"/>
      <c r="Q28" s="15"/>
      <c r="R28" s="15"/>
      <c r="S28" s="73"/>
      <c r="T28" s="73"/>
      <c r="U28" s="73"/>
      <c r="V28" s="73"/>
      <c r="W28" s="25"/>
      <c r="X28" s="26"/>
      <c r="Y28" s="67"/>
      <c r="Z28" s="5"/>
    </row>
    <row r="29" spans="1:26" ht="6" customHeight="1">
      <c r="A29" s="64"/>
      <c r="B29" s="39"/>
      <c r="C29" s="72"/>
      <c r="D29" s="24"/>
      <c r="E29" s="40"/>
      <c r="F29" s="73"/>
      <c r="G29" s="73"/>
      <c r="H29" s="73"/>
      <c r="I29" s="73"/>
      <c r="J29" s="25"/>
      <c r="K29" s="5"/>
      <c r="L29" s="5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25"/>
      <c r="X29" s="26"/>
      <c r="Y29" s="67"/>
      <c r="Z29" s="5"/>
    </row>
    <row r="30" spans="1:26">
      <c r="A30" s="64"/>
      <c r="B30" s="39"/>
      <c r="C30" s="72"/>
      <c r="D30" s="24"/>
      <c r="E30" s="40"/>
      <c r="F30" s="73"/>
      <c r="G30" s="73"/>
      <c r="H30" s="73"/>
      <c r="I30" s="73"/>
      <c r="J30" s="25"/>
      <c r="K30" s="73"/>
      <c r="L30" s="73"/>
      <c r="M30" s="15"/>
      <c r="N30" s="15"/>
      <c r="O30" s="15"/>
      <c r="P30" s="15"/>
      <c r="Q30" s="15"/>
      <c r="R30" s="15"/>
      <c r="S30" s="73"/>
      <c r="T30" s="73"/>
      <c r="U30" s="73"/>
      <c r="V30" s="73"/>
      <c r="W30" s="25"/>
      <c r="X30" s="26"/>
      <c r="Y30" s="67"/>
      <c r="Z30" s="5"/>
    </row>
    <row r="31" spans="1:26" ht="17.25" customHeight="1">
      <c r="A31" s="64"/>
      <c r="B31" s="39"/>
      <c r="C31" s="72"/>
      <c r="D31" s="24"/>
      <c r="E31" s="40"/>
      <c r="F31" s="73"/>
      <c r="G31" s="73"/>
      <c r="H31" s="73"/>
      <c r="I31" s="73"/>
      <c r="J31" s="25"/>
      <c r="K31" s="73"/>
      <c r="L31" s="73"/>
      <c r="M31" s="15"/>
      <c r="N31" s="15"/>
      <c r="O31" s="15"/>
      <c r="P31" s="15"/>
      <c r="Q31" s="15"/>
      <c r="R31" s="15"/>
      <c r="S31" s="73"/>
      <c r="T31" s="73"/>
      <c r="U31" s="73"/>
      <c r="V31" s="73"/>
      <c r="W31" s="25"/>
      <c r="X31" s="26"/>
      <c r="Y31" s="67"/>
      <c r="Z31" s="5"/>
    </row>
    <row r="32" spans="1:26">
      <c r="A32" s="64"/>
      <c r="B32" s="39"/>
      <c r="C32" s="72"/>
      <c r="D32" s="24"/>
      <c r="E32" s="40"/>
      <c r="F32" s="73"/>
      <c r="G32" s="73"/>
      <c r="H32" s="73"/>
      <c r="I32" s="73"/>
      <c r="J32" s="25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25"/>
      <c r="X32" s="26"/>
      <c r="Y32" s="67"/>
      <c r="Z32" s="5"/>
    </row>
    <row r="33" spans="1:26">
      <c r="A33" s="64"/>
      <c r="B33" s="44" t="s">
        <v>45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73"/>
      <c r="R33" s="73"/>
      <c r="S33" s="73"/>
      <c r="T33" s="73"/>
      <c r="U33" s="73"/>
      <c r="V33" s="73"/>
      <c r="W33" s="25"/>
      <c r="X33" s="26"/>
      <c r="Y33" s="67"/>
      <c r="Z33" s="5"/>
    </row>
    <row r="34" spans="1:26">
      <c r="A34" s="64"/>
      <c r="B34" s="44" t="s">
        <v>39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73"/>
      <c r="R34" s="73"/>
      <c r="S34" s="73"/>
      <c r="T34" s="73"/>
      <c r="U34" s="73"/>
      <c r="V34" s="73"/>
      <c r="W34" s="25"/>
      <c r="X34" s="26"/>
      <c r="Y34" s="67"/>
      <c r="Z34" s="5"/>
    </row>
    <row r="35" spans="1:26">
      <c r="A35" s="64"/>
      <c r="B35" s="39"/>
      <c r="C35" s="72"/>
      <c r="D35" s="24"/>
      <c r="E35" s="40"/>
      <c r="F35" s="73"/>
      <c r="G35" s="73"/>
      <c r="H35" s="73"/>
      <c r="I35" s="73"/>
      <c r="J35" s="25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25"/>
      <c r="X35" s="26"/>
      <c r="Y35" s="67"/>
      <c r="Z35" s="5"/>
    </row>
    <row r="36" spans="1:26">
      <c r="A36" s="64"/>
      <c r="B36" s="39"/>
      <c r="C36" s="72"/>
      <c r="D36" s="24"/>
      <c r="E36" s="40"/>
      <c r="F36" s="73"/>
      <c r="G36" s="73"/>
      <c r="H36" s="73"/>
      <c r="I36" s="73"/>
      <c r="J36" s="25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25"/>
      <c r="X36" s="26"/>
      <c r="Y36" s="67"/>
      <c r="Z36" s="5"/>
    </row>
    <row r="37" spans="1:26">
      <c r="A37" s="64"/>
      <c r="B37" s="39"/>
      <c r="C37" s="72"/>
      <c r="D37" s="24"/>
      <c r="E37" s="40"/>
      <c r="F37" s="73"/>
      <c r="G37" s="73"/>
      <c r="H37" s="73"/>
      <c r="I37" s="73"/>
      <c r="J37" s="25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25"/>
      <c r="X37" s="26"/>
      <c r="Y37" s="67"/>
      <c r="Z37" s="5"/>
    </row>
    <row r="38" spans="1:26">
      <c r="A38" s="64"/>
      <c r="B38" s="39"/>
      <c r="C38" s="72"/>
      <c r="D38" s="24"/>
      <c r="E38" s="40"/>
      <c r="F38" s="73"/>
      <c r="G38" s="73"/>
      <c r="H38" s="73"/>
      <c r="I38" s="73"/>
      <c r="J38" s="25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25"/>
      <c r="X38" s="26"/>
      <c r="Y38" s="67"/>
      <c r="Z38" s="5"/>
    </row>
    <row r="39" spans="1:26">
      <c r="A39" s="64"/>
      <c r="B39" s="39"/>
      <c r="C39" s="72"/>
      <c r="D39" s="24"/>
      <c r="E39" s="40"/>
      <c r="F39" s="73"/>
      <c r="G39" s="73"/>
      <c r="H39" s="73"/>
      <c r="I39" s="73"/>
      <c r="J39" s="25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25"/>
      <c r="X39" s="26"/>
      <c r="Y39" s="67"/>
      <c r="Z39" s="5"/>
    </row>
    <row r="40" spans="1:26">
      <c r="A40" s="64"/>
      <c r="B40" s="39"/>
      <c r="C40" s="72"/>
      <c r="D40" s="24"/>
      <c r="E40" s="40"/>
      <c r="F40" s="73"/>
      <c r="G40" s="73"/>
      <c r="H40" s="73"/>
      <c r="I40" s="73"/>
      <c r="J40" s="25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25"/>
      <c r="X40" s="26"/>
      <c r="Y40" s="67"/>
      <c r="Z40" s="5"/>
    </row>
    <row r="41" spans="1:26">
      <c r="A41" s="64"/>
      <c r="B41" s="39"/>
      <c r="C41" s="72"/>
      <c r="D41" s="24"/>
      <c r="E41" s="40"/>
      <c r="F41" s="73"/>
      <c r="G41" s="73"/>
      <c r="H41" s="73"/>
      <c r="I41" s="73"/>
      <c r="J41" s="25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25"/>
      <c r="X41" s="26"/>
      <c r="Y41" s="67"/>
      <c r="Z41" s="5"/>
    </row>
    <row r="42" spans="1:26">
      <c r="A42" s="64"/>
      <c r="B42" s="39"/>
      <c r="C42" s="72"/>
      <c r="D42" s="24"/>
      <c r="E42" s="40"/>
      <c r="F42" s="73"/>
      <c r="G42" s="73"/>
      <c r="H42" s="73"/>
      <c r="I42" s="73"/>
      <c r="J42" s="25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25"/>
      <c r="X42" s="26"/>
      <c r="Y42" s="67"/>
      <c r="Z42" s="5"/>
    </row>
    <row r="43" spans="1:26">
      <c r="A43" s="64"/>
      <c r="B43" s="39"/>
      <c r="C43" s="72"/>
      <c r="D43" s="24"/>
      <c r="E43" s="40"/>
      <c r="F43" s="73"/>
      <c r="G43" s="73"/>
      <c r="H43" s="73"/>
      <c r="I43" s="73"/>
      <c r="J43" s="25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25"/>
      <c r="X43" s="26"/>
      <c r="Y43" s="67"/>
      <c r="Z43" s="5"/>
    </row>
    <row r="44" spans="1:26">
      <c r="A44" s="64"/>
      <c r="B44" s="39"/>
      <c r="C44" s="72"/>
      <c r="D44" s="24"/>
      <c r="E44" s="40"/>
      <c r="F44" s="73"/>
      <c r="G44" s="73"/>
      <c r="H44" s="73"/>
      <c r="I44" s="73"/>
      <c r="J44" s="25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25"/>
      <c r="X44" s="26"/>
      <c r="Y44" s="67"/>
      <c r="Z44" s="5"/>
    </row>
    <row r="45" spans="1:26">
      <c r="A45" s="64"/>
      <c r="B45" s="71"/>
      <c r="C45" s="78"/>
      <c r="D45" s="24"/>
      <c r="E45" s="40"/>
      <c r="F45" s="73"/>
      <c r="G45" s="73"/>
      <c r="H45" s="73"/>
      <c r="I45" s="73"/>
      <c r="J45" s="25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25"/>
      <c r="X45" s="26"/>
      <c r="Y45" s="67"/>
      <c r="Z45" s="5"/>
    </row>
    <row r="46" spans="1:26">
      <c r="A46" s="64"/>
      <c r="B46" s="39"/>
      <c r="C46" s="72"/>
      <c r="D46" s="24"/>
      <c r="E46" s="40"/>
      <c r="F46" s="73"/>
      <c r="G46" s="73"/>
      <c r="H46" s="73"/>
      <c r="I46" s="73"/>
      <c r="J46" s="25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25"/>
      <c r="X46" s="26"/>
      <c r="Y46" s="67"/>
      <c r="Z46" s="5"/>
    </row>
    <row r="47" spans="1:26">
      <c r="A47" s="64"/>
      <c r="B47" s="71"/>
      <c r="C47" s="78"/>
      <c r="D47" s="24"/>
      <c r="E47" s="40"/>
      <c r="F47" s="73"/>
      <c r="G47" s="73"/>
      <c r="H47" s="73"/>
      <c r="I47" s="73"/>
      <c r="J47" s="25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25"/>
      <c r="X47" s="79"/>
      <c r="Y47" s="66"/>
      <c r="Z47" s="5"/>
    </row>
    <row r="48" spans="1:26">
      <c r="A48" s="5"/>
      <c r="B48" s="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5"/>
      <c r="Z48" s="5"/>
    </row>
    <row r="49" spans="1:2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16"/>
      <c r="T49" s="16"/>
      <c r="U49" s="16"/>
      <c r="V49" s="16"/>
      <c r="W49" s="16"/>
      <c r="X49" s="16"/>
      <c r="Y49" s="16"/>
      <c r="Z49" s="5"/>
    </row>
    <row r="50" spans="1:2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16"/>
      <c r="T50" s="16"/>
      <c r="U50" s="16"/>
      <c r="V50" s="16"/>
      <c r="W50" s="16"/>
      <c r="X50" s="16"/>
      <c r="Y50" s="16"/>
      <c r="Z50" s="5"/>
    </row>
    <row r="51" spans="1:2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80"/>
      <c r="T51" s="16"/>
      <c r="U51" s="16"/>
      <c r="V51" s="16"/>
      <c r="W51" s="16"/>
      <c r="X51" s="16"/>
      <c r="Y51" s="16"/>
      <c r="Z51" s="5"/>
    </row>
    <row r="52" spans="1:2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5"/>
      <c r="Y53" s="5"/>
      <c r="Z53" s="5"/>
    </row>
    <row r="54" spans="1:26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5"/>
      <c r="Y54" s="5"/>
      <c r="Z54" s="5"/>
    </row>
  </sheetData>
  <mergeCells count="14">
    <mergeCell ref="A13:D13"/>
    <mergeCell ref="A1:Y3"/>
    <mergeCell ref="A8:Y8"/>
    <mergeCell ref="A10:Y10"/>
    <mergeCell ref="A11:A12"/>
    <mergeCell ref="B11:B12"/>
    <mergeCell ref="C11:C12"/>
    <mergeCell ref="A5:Y7"/>
    <mergeCell ref="K11:W11"/>
    <mergeCell ref="F11:J11"/>
    <mergeCell ref="X11:X12"/>
    <mergeCell ref="D11:D12"/>
    <mergeCell ref="E11:E12"/>
    <mergeCell ref="Y11:Y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68"/>
  <sheetViews>
    <sheetView topLeftCell="A13" workbookViewId="0">
      <selection activeCell="AC19" sqref="AC19"/>
    </sheetView>
  </sheetViews>
  <sheetFormatPr defaultRowHeight="12.75"/>
  <cols>
    <col min="1" max="1" width="3.28515625" style="5" customWidth="1"/>
    <col min="2" max="2" width="23.5703125" style="5" customWidth="1"/>
    <col min="3" max="3" width="4.85546875" style="5" customWidth="1"/>
    <col min="4" max="4" width="23.7109375" style="5" customWidth="1"/>
    <col min="5" max="5" width="4.42578125" style="5" customWidth="1"/>
    <col min="6" max="9" width="3.42578125" style="5" customWidth="1"/>
    <col min="10" max="10" width="5" style="5" customWidth="1"/>
    <col min="11" max="22" width="3" style="5" customWidth="1"/>
    <col min="23" max="26" width="4" style="5" customWidth="1"/>
    <col min="27" max="27" width="5.28515625" style="5" customWidth="1"/>
    <col min="28" max="28" width="7.140625" style="5" customWidth="1"/>
    <col min="29" max="29" width="5.140625" style="5" customWidth="1"/>
    <col min="30" max="16384" width="9.140625" style="5"/>
  </cols>
  <sheetData>
    <row r="1" spans="1:29">
      <c r="A1" s="97" t="s">
        <v>141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</row>
    <row r="2" spans="1:29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</row>
    <row r="3" spans="1:29" ht="32.25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</row>
    <row r="5" spans="1:29">
      <c r="A5" s="104" t="s">
        <v>144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</row>
    <row r="6" spans="1:29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</row>
    <row r="7" spans="1:29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</row>
    <row r="8" spans="1:29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</row>
    <row r="9" spans="1:29" ht="0.75" customHeight="1"/>
    <row r="10" spans="1:29" ht="19.5">
      <c r="A10" s="100" t="s">
        <v>46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2"/>
    </row>
    <row r="11" spans="1:29" ht="13.15" customHeight="1">
      <c r="A11" s="103" t="s">
        <v>11</v>
      </c>
      <c r="B11" s="103" t="s">
        <v>0</v>
      </c>
      <c r="C11" s="103" t="s">
        <v>14</v>
      </c>
      <c r="D11" s="103" t="s">
        <v>1</v>
      </c>
      <c r="E11" s="112" t="s">
        <v>35</v>
      </c>
      <c r="F11" s="108" t="s">
        <v>5</v>
      </c>
      <c r="G11" s="109"/>
      <c r="H11" s="109"/>
      <c r="I11" s="109"/>
      <c r="J11" s="109"/>
      <c r="K11" s="116" t="s">
        <v>47</v>
      </c>
      <c r="L11" s="117"/>
      <c r="M11" s="117"/>
      <c r="N11" s="118"/>
      <c r="O11" s="95" t="s">
        <v>48</v>
      </c>
      <c r="P11" s="96"/>
      <c r="Q11" s="96"/>
      <c r="R11" s="119"/>
      <c r="S11" s="95" t="s">
        <v>49</v>
      </c>
      <c r="T11" s="96"/>
      <c r="U11" s="96"/>
      <c r="V11" s="119"/>
      <c r="W11" s="95" t="s">
        <v>50</v>
      </c>
      <c r="X11" s="96"/>
      <c r="Y11" s="96"/>
      <c r="Z11" s="119"/>
      <c r="AA11" s="32"/>
      <c r="AB11" s="114" t="s">
        <v>6</v>
      </c>
      <c r="AC11" s="112" t="s">
        <v>7</v>
      </c>
    </row>
    <row r="12" spans="1:29" ht="13.15" customHeight="1">
      <c r="A12" s="103"/>
      <c r="B12" s="103"/>
      <c r="C12" s="103"/>
      <c r="D12" s="103"/>
      <c r="E12" s="113"/>
      <c r="F12" s="1" t="s">
        <v>8</v>
      </c>
      <c r="G12" s="1" t="s">
        <v>9</v>
      </c>
      <c r="H12" s="1" t="s">
        <v>28</v>
      </c>
      <c r="I12" s="1" t="s">
        <v>10</v>
      </c>
      <c r="J12" s="1" t="s">
        <v>29</v>
      </c>
      <c r="K12" s="1" t="s">
        <v>16</v>
      </c>
      <c r="L12" s="1" t="s">
        <v>17</v>
      </c>
      <c r="M12" s="1" t="s">
        <v>22</v>
      </c>
      <c r="N12" s="1" t="s">
        <v>20</v>
      </c>
      <c r="O12" s="1" t="s">
        <v>16</v>
      </c>
      <c r="P12" s="1" t="s">
        <v>17</v>
      </c>
      <c r="Q12" s="1" t="s">
        <v>22</v>
      </c>
      <c r="R12" s="1" t="s">
        <v>20</v>
      </c>
      <c r="S12" s="1" t="s">
        <v>16</v>
      </c>
      <c r="T12" s="1" t="s">
        <v>17</v>
      </c>
      <c r="U12" s="1" t="s">
        <v>22</v>
      </c>
      <c r="V12" s="1" t="s">
        <v>20</v>
      </c>
      <c r="W12" s="1" t="s">
        <v>16</v>
      </c>
      <c r="X12" s="1" t="s">
        <v>17</v>
      </c>
      <c r="Y12" s="1" t="s">
        <v>22</v>
      </c>
      <c r="Z12" s="1" t="s">
        <v>20</v>
      </c>
      <c r="AA12" s="1" t="s">
        <v>29</v>
      </c>
      <c r="AB12" s="115"/>
      <c r="AC12" s="113"/>
    </row>
    <row r="13" spans="1:29" ht="13.15" customHeight="1">
      <c r="A13" s="95"/>
      <c r="B13" s="96"/>
      <c r="C13" s="96"/>
      <c r="D13" s="96"/>
      <c r="E13" s="4">
        <v>50</v>
      </c>
      <c r="F13" s="2">
        <v>2</v>
      </c>
      <c r="G13" s="2">
        <v>2</v>
      </c>
      <c r="H13" s="2">
        <v>2</v>
      </c>
      <c r="I13" s="2">
        <v>2</v>
      </c>
      <c r="J13" s="3">
        <v>8</v>
      </c>
      <c r="K13" s="2">
        <v>3</v>
      </c>
      <c r="L13" s="2">
        <v>3</v>
      </c>
      <c r="M13" s="2">
        <v>3</v>
      </c>
      <c r="N13" s="2">
        <v>3</v>
      </c>
      <c r="O13" s="2">
        <v>3</v>
      </c>
      <c r="P13" s="2">
        <v>3</v>
      </c>
      <c r="Q13" s="2">
        <v>3</v>
      </c>
      <c r="R13" s="2">
        <v>3</v>
      </c>
      <c r="S13" s="2">
        <v>3</v>
      </c>
      <c r="T13" s="2">
        <v>3</v>
      </c>
      <c r="U13" s="2">
        <v>3</v>
      </c>
      <c r="V13" s="2">
        <v>3</v>
      </c>
      <c r="W13" s="33">
        <v>1.5</v>
      </c>
      <c r="X13" s="34">
        <v>1.5</v>
      </c>
      <c r="Y13" s="33">
        <v>1.5</v>
      </c>
      <c r="Z13" s="33">
        <v>1.5</v>
      </c>
      <c r="AA13" s="3">
        <v>42</v>
      </c>
      <c r="AB13" s="2">
        <v>100</v>
      </c>
      <c r="AC13" s="7"/>
    </row>
    <row r="14" spans="1:29" ht="2.25" customHeight="1">
      <c r="A14" s="75"/>
      <c r="B14" s="42"/>
      <c r="C14" s="42"/>
      <c r="D14" s="42"/>
      <c r="E14" s="4"/>
      <c r="F14" s="2"/>
      <c r="G14" s="2"/>
      <c r="H14" s="2"/>
      <c r="I14" s="2"/>
      <c r="J14" s="43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33"/>
      <c r="X14" s="34"/>
      <c r="Y14" s="33"/>
      <c r="Z14" s="33"/>
      <c r="AA14" s="43"/>
      <c r="AB14" s="2"/>
      <c r="AC14" s="7"/>
    </row>
    <row r="15" spans="1:29" ht="30" customHeight="1">
      <c r="A15" s="14" t="s">
        <v>51</v>
      </c>
      <c r="B15" s="9" t="s">
        <v>78</v>
      </c>
      <c r="C15" s="10"/>
      <c r="D15" s="45" t="s">
        <v>79</v>
      </c>
      <c r="E15" s="28">
        <v>49</v>
      </c>
      <c r="F15" s="30">
        <v>1</v>
      </c>
      <c r="G15" s="30">
        <v>1</v>
      </c>
      <c r="H15" s="30">
        <v>2</v>
      </c>
      <c r="I15" s="30">
        <v>2</v>
      </c>
      <c r="J15" s="12">
        <f t="shared" ref="J15:J25" si="0">F15+G15+H15+I15</f>
        <v>6</v>
      </c>
      <c r="K15" s="30">
        <v>2</v>
      </c>
      <c r="L15" s="30">
        <v>2</v>
      </c>
      <c r="M15" s="30">
        <v>3</v>
      </c>
      <c r="N15" s="30">
        <v>1</v>
      </c>
      <c r="O15" s="30">
        <v>3</v>
      </c>
      <c r="P15" s="30">
        <v>2</v>
      </c>
      <c r="Q15" s="30">
        <v>2</v>
      </c>
      <c r="R15" s="30">
        <v>3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12">
        <f t="shared" ref="AA15:AA25" si="1">SUM(K15:Z15)</f>
        <v>18</v>
      </c>
      <c r="AB15" s="13">
        <f t="shared" ref="AB15:AB25" si="2">SUM(E15,J15,AA15)</f>
        <v>73</v>
      </c>
      <c r="AC15" s="2" t="s">
        <v>150</v>
      </c>
    </row>
    <row r="16" spans="1:29" ht="27" customHeight="1">
      <c r="A16" s="14" t="s">
        <v>52</v>
      </c>
      <c r="B16" s="9" t="s">
        <v>137</v>
      </c>
      <c r="C16" s="10"/>
      <c r="D16" s="45" t="s">
        <v>138</v>
      </c>
      <c r="E16" s="28">
        <v>40</v>
      </c>
      <c r="F16" s="30">
        <v>1</v>
      </c>
      <c r="G16" s="30">
        <v>1</v>
      </c>
      <c r="H16" s="30">
        <v>2</v>
      </c>
      <c r="I16" s="30">
        <v>2</v>
      </c>
      <c r="J16" s="12">
        <f t="shared" si="0"/>
        <v>6</v>
      </c>
      <c r="K16" s="30">
        <v>2</v>
      </c>
      <c r="L16" s="30">
        <v>2</v>
      </c>
      <c r="M16" s="30">
        <v>2</v>
      </c>
      <c r="N16" s="30">
        <v>0</v>
      </c>
      <c r="O16" s="30">
        <v>1</v>
      </c>
      <c r="P16" s="30">
        <v>1</v>
      </c>
      <c r="Q16" s="30">
        <v>1</v>
      </c>
      <c r="R16" s="30">
        <v>1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12">
        <f t="shared" si="1"/>
        <v>10</v>
      </c>
      <c r="AB16" s="13">
        <f t="shared" si="2"/>
        <v>56</v>
      </c>
      <c r="AC16" s="2"/>
    </row>
    <row r="17" spans="1:30" ht="29.25" customHeight="1">
      <c r="A17" s="14" t="s">
        <v>53</v>
      </c>
      <c r="B17" s="9" t="s">
        <v>80</v>
      </c>
      <c r="C17" s="10"/>
      <c r="D17" s="45" t="s">
        <v>81</v>
      </c>
      <c r="E17" s="28"/>
      <c r="F17" s="30"/>
      <c r="G17" s="30"/>
      <c r="H17" s="30"/>
      <c r="I17" s="30"/>
      <c r="J17" s="12">
        <f t="shared" si="0"/>
        <v>0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12">
        <f t="shared" si="1"/>
        <v>0</v>
      </c>
      <c r="AB17" s="13">
        <f t="shared" si="2"/>
        <v>0</v>
      </c>
      <c r="AC17" s="2"/>
    </row>
    <row r="18" spans="1:30" ht="27" customHeight="1">
      <c r="A18" s="14" t="s">
        <v>54</v>
      </c>
      <c r="B18" s="9" t="s">
        <v>89</v>
      </c>
      <c r="C18" s="10"/>
      <c r="D18" s="45" t="s">
        <v>70</v>
      </c>
      <c r="E18" s="28">
        <v>44</v>
      </c>
      <c r="F18" s="30">
        <v>1</v>
      </c>
      <c r="G18" s="30">
        <v>2</v>
      </c>
      <c r="H18" s="30">
        <v>2</v>
      </c>
      <c r="I18" s="30">
        <v>2</v>
      </c>
      <c r="J18" s="12">
        <f t="shared" si="0"/>
        <v>7</v>
      </c>
      <c r="K18" s="30">
        <v>2</v>
      </c>
      <c r="L18" s="30">
        <v>3</v>
      </c>
      <c r="M18" s="30">
        <v>2</v>
      </c>
      <c r="N18" s="30">
        <v>1</v>
      </c>
      <c r="O18" s="30">
        <v>1</v>
      </c>
      <c r="P18" s="30">
        <v>1</v>
      </c>
      <c r="Q18" s="30">
        <v>1</v>
      </c>
      <c r="R18" s="30">
        <v>1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12">
        <f t="shared" si="1"/>
        <v>12</v>
      </c>
      <c r="AB18" s="13">
        <f t="shared" si="2"/>
        <v>63</v>
      </c>
      <c r="AC18" s="2"/>
    </row>
    <row r="19" spans="1:30" ht="22.5" customHeight="1">
      <c r="A19" s="14" t="s">
        <v>55</v>
      </c>
      <c r="B19" s="9" t="s">
        <v>85</v>
      </c>
      <c r="C19" s="10"/>
      <c r="D19" s="45" t="s">
        <v>86</v>
      </c>
      <c r="E19" s="28">
        <v>43</v>
      </c>
      <c r="F19" s="30">
        <v>1</v>
      </c>
      <c r="G19" s="30">
        <v>2</v>
      </c>
      <c r="H19" s="30">
        <v>2</v>
      </c>
      <c r="I19" s="30">
        <v>2</v>
      </c>
      <c r="J19" s="12">
        <f t="shared" si="0"/>
        <v>7</v>
      </c>
      <c r="K19" s="30">
        <v>1</v>
      </c>
      <c r="L19" s="30">
        <v>2</v>
      </c>
      <c r="M19" s="30">
        <v>2</v>
      </c>
      <c r="N19" s="30">
        <v>1</v>
      </c>
      <c r="O19" s="30">
        <v>3</v>
      </c>
      <c r="P19" s="30">
        <v>2</v>
      </c>
      <c r="Q19" s="30">
        <v>2</v>
      </c>
      <c r="R19" s="30">
        <v>2</v>
      </c>
      <c r="S19" s="30">
        <v>2</v>
      </c>
      <c r="T19" s="30">
        <v>2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12">
        <f>SUM(K19:Z19)</f>
        <v>19</v>
      </c>
      <c r="AB19" s="13">
        <f t="shared" si="2"/>
        <v>69</v>
      </c>
      <c r="AC19" s="2" t="s">
        <v>152</v>
      </c>
    </row>
    <row r="20" spans="1:30" ht="24.75" customHeight="1">
      <c r="A20" s="14" t="s">
        <v>56</v>
      </c>
      <c r="B20" s="9" t="s">
        <v>90</v>
      </c>
      <c r="C20" s="10"/>
      <c r="D20" s="45" t="s">
        <v>88</v>
      </c>
      <c r="E20" s="28">
        <v>45</v>
      </c>
      <c r="F20" s="30">
        <v>2</v>
      </c>
      <c r="G20" s="30">
        <v>2</v>
      </c>
      <c r="H20" s="30">
        <v>2</v>
      </c>
      <c r="I20" s="30">
        <v>2</v>
      </c>
      <c r="J20" s="12">
        <f t="shared" si="0"/>
        <v>8</v>
      </c>
      <c r="K20" s="30">
        <v>3</v>
      </c>
      <c r="L20" s="30">
        <v>3</v>
      </c>
      <c r="M20" s="30">
        <v>3</v>
      </c>
      <c r="N20" s="30">
        <v>1</v>
      </c>
      <c r="O20" s="30">
        <v>1</v>
      </c>
      <c r="P20" s="30">
        <v>1</v>
      </c>
      <c r="Q20" s="30">
        <v>1</v>
      </c>
      <c r="R20" s="30">
        <v>1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12">
        <f>SUM(K20:Z20)</f>
        <v>14</v>
      </c>
      <c r="AB20" s="13">
        <f t="shared" si="2"/>
        <v>67</v>
      </c>
      <c r="AC20" s="2"/>
    </row>
    <row r="21" spans="1:30" ht="25.5" customHeight="1">
      <c r="A21" s="14" t="s">
        <v>57</v>
      </c>
      <c r="B21" s="9" t="s">
        <v>84</v>
      </c>
      <c r="C21" s="10"/>
      <c r="D21" s="45" t="s">
        <v>83</v>
      </c>
      <c r="E21" s="28">
        <v>46</v>
      </c>
      <c r="F21" s="30">
        <v>1</v>
      </c>
      <c r="G21" s="30">
        <v>1</v>
      </c>
      <c r="H21" s="30">
        <v>2</v>
      </c>
      <c r="I21" s="30">
        <v>2</v>
      </c>
      <c r="J21" s="12">
        <f t="shared" si="0"/>
        <v>6</v>
      </c>
      <c r="K21" s="30">
        <v>2</v>
      </c>
      <c r="L21" s="30">
        <v>2</v>
      </c>
      <c r="M21" s="30">
        <v>3</v>
      </c>
      <c r="N21" s="30">
        <v>1</v>
      </c>
      <c r="O21" s="30">
        <v>3</v>
      </c>
      <c r="P21" s="30">
        <v>2</v>
      </c>
      <c r="Q21" s="30">
        <v>2</v>
      </c>
      <c r="R21" s="30">
        <v>3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12">
        <v>18</v>
      </c>
      <c r="AB21" s="13">
        <f t="shared" si="2"/>
        <v>70</v>
      </c>
      <c r="AC21" s="2" t="s">
        <v>151</v>
      </c>
    </row>
    <row r="22" spans="1:30" ht="29.25" customHeight="1">
      <c r="A22" s="14" t="s">
        <v>58</v>
      </c>
      <c r="B22" s="9" t="s">
        <v>76</v>
      </c>
      <c r="C22" s="10"/>
      <c r="D22" s="45" t="s">
        <v>77</v>
      </c>
      <c r="E22" s="28">
        <v>31</v>
      </c>
      <c r="F22" s="30"/>
      <c r="G22" s="30"/>
      <c r="H22" s="30"/>
      <c r="I22" s="30"/>
      <c r="J22" s="12">
        <f t="shared" si="0"/>
        <v>0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12">
        <f>SUM(K22:Z22)</f>
        <v>0</v>
      </c>
      <c r="AB22" s="13">
        <f t="shared" si="2"/>
        <v>31</v>
      </c>
      <c r="AC22" s="2"/>
    </row>
    <row r="23" spans="1:30" ht="25.5" customHeight="1">
      <c r="A23" s="14" t="s">
        <v>59</v>
      </c>
      <c r="B23" s="9" t="s">
        <v>139</v>
      </c>
      <c r="C23" s="10"/>
      <c r="D23" s="45" t="s">
        <v>138</v>
      </c>
      <c r="E23" s="28">
        <v>24</v>
      </c>
      <c r="F23" s="30"/>
      <c r="G23" s="30"/>
      <c r="H23" s="30"/>
      <c r="I23" s="30"/>
      <c r="J23" s="12">
        <f t="shared" si="0"/>
        <v>0</v>
      </c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12">
        <f>SUM(K23:Z23)</f>
        <v>0</v>
      </c>
      <c r="AB23" s="13">
        <f t="shared" si="2"/>
        <v>24</v>
      </c>
      <c r="AC23" s="2"/>
    </row>
    <row r="24" spans="1:30" ht="27.75" customHeight="1">
      <c r="A24" s="14" t="s">
        <v>60</v>
      </c>
      <c r="B24" s="9" t="s">
        <v>82</v>
      </c>
      <c r="C24" s="10"/>
      <c r="D24" s="45" t="s">
        <v>83</v>
      </c>
      <c r="E24" s="28">
        <v>46</v>
      </c>
      <c r="F24" s="30">
        <v>2</v>
      </c>
      <c r="G24" s="30">
        <v>2</v>
      </c>
      <c r="H24" s="30">
        <v>2</v>
      </c>
      <c r="I24" s="30">
        <v>2</v>
      </c>
      <c r="J24" s="12">
        <f t="shared" si="0"/>
        <v>8</v>
      </c>
      <c r="K24" s="30">
        <v>3</v>
      </c>
      <c r="L24" s="30">
        <v>2</v>
      </c>
      <c r="M24" s="30">
        <v>1</v>
      </c>
      <c r="N24" s="30">
        <v>3</v>
      </c>
      <c r="O24" s="30">
        <v>1</v>
      </c>
      <c r="P24" s="30">
        <v>1</v>
      </c>
      <c r="Q24" s="30">
        <v>1</v>
      </c>
      <c r="R24" s="30">
        <v>1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12">
        <f t="shared" si="1"/>
        <v>13</v>
      </c>
      <c r="AB24" s="13">
        <f t="shared" si="2"/>
        <v>67</v>
      </c>
      <c r="AC24" s="2"/>
    </row>
    <row r="25" spans="1:30" ht="27" customHeight="1">
      <c r="A25" s="14" t="s">
        <v>61</v>
      </c>
      <c r="B25" s="9" t="s">
        <v>87</v>
      </c>
      <c r="C25" s="10"/>
      <c r="D25" s="45" t="s">
        <v>88</v>
      </c>
      <c r="E25" s="28">
        <v>41</v>
      </c>
      <c r="F25" s="30">
        <v>2</v>
      </c>
      <c r="G25" s="30">
        <v>2</v>
      </c>
      <c r="H25" s="30">
        <v>2</v>
      </c>
      <c r="I25" s="30">
        <v>2</v>
      </c>
      <c r="J25" s="12">
        <f t="shared" si="0"/>
        <v>8</v>
      </c>
      <c r="K25" s="30">
        <v>2</v>
      </c>
      <c r="L25" s="30">
        <v>2</v>
      </c>
      <c r="M25" s="30">
        <v>1</v>
      </c>
      <c r="N25" s="30">
        <v>2</v>
      </c>
      <c r="O25" s="30">
        <v>1</v>
      </c>
      <c r="P25" s="30">
        <v>1</v>
      </c>
      <c r="Q25" s="30">
        <v>1</v>
      </c>
      <c r="R25" s="30">
        <v>1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12">
        <f t="shared" si="1"/>
        <v>11</v>
      </c>
      <c r="AB25" s="13">
        <f t="shared" si="2"/>
        <v>60</v>
      </c>
      <c r="AC25" s="2"/>
    </row>
    <row r="26" spans="1:30" ht="0.75" customHeight="1">
      <c r="A26" s="47"/>
      <c r="B26" s="70"/>
      <c r="C26" s="49"/>
      <c r="D26" s="50"/>
      <c r="E26" s="51"/>
      <c r="F26" s="52"/>
      <c r="G26" s="52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3"/>
      <c r="AB26" s="54"/>
      <c r="AC26" s="65"/>
    </row>
    <row r="27" spans="1:30" ht="0.75" customHeight="1">
      <c r="A27" s="47"/>
      <c r="B27" s="70"/>
      <c r="C27" s="49"/>
      <c r="D27" s="50"/>
      <c r="E27" s="51"/>
      <c r="F27" s="52"/>
      <c r="G27" s="52"/>
      <c r="H27" s="52"/>
      <c r="I27" s="52"/>
      <c r="J27" s="53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3"/>
      <c r="AB27" s="54"/>
      <c r="AC27" s="65"/>
    </row>
    <row r="28" spans="1:30" ht="3" customHeight="1">
      <c r="A28" s="8"/>
      <c r="B28" s="9"/>
      <c r="C28" s="10"/>
      <c r="D28" s="11"/>
      <c r="E28" s="28"/>
      <c r="F28" s="30"/>
      <c r="G28" s="30"/>
      <c r="H28" s="30"/>
      <c r="I28" s="30"/>
      <c r="J28" s="12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12"/>
      <c r="AB28" s="13"/>
      <c r="AC28" s="2"/>
    </row>
    <row r="29" spans="1:30" ht="15" customHeight="1">
      <c r="A29" s="64"/>
      <c r="B29" s="39"/>
      <c r="C29" s="72"/>
      <c r="D29" s="24"/>
      <c r="E29" s="40"/>
      <c r="F29" s="73"/>
      <c r="G29" s="73"/>
      <c r="H29" s="73"/>
      <c r="I29" s="73"/>
      <c r="J29" s="25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25"/>
      <c r="AB29" s="26"/>
      <c r="AC29" s="67"/>
      <c r="AD29" s="16"/>
    </row>
    <row r="30" spans="1:30" ht="15" customHeight="1">
      <c r="A30" s="64"/>
      <c r="B30" s="39"/>
      <c r="C30" s="72"/>
      <c r="D30" s="24"/>
      <c r="E30" s="40"/>
      <c r="F30" s="73"/>
      <c r="G30" s="73"/>
      <c r="H30" s="73"/>
      <c r="I30" s="73"/>
      <c r="J30" s="25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25"/>
      <c r="AB30" s="26"/>
      <c r="AC30" s="67"/>
      <c r="AD30" s="16"/>
    </row>
    <row r="31" spans="1:30" ht="15" customHeight="1">
      <c r="A31" s="64"/>
      <c r="B31" s="39" t="s">
        <v>146</v>
      </c>
      <c r="C31" s="72"/>
      <c r="D31" s="24"/>
      <c r="E31" s="40"/>
      <c r="F31" s="73"/>
      <c r="G31" s="5" t="s">
        <v>37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73"/>
      <c r="Y31" s="73"/>
      <c r="Z31" s="73"/>
      <c r="AA31" s="25"/>
      <c r="AB31" s="26"/>
      <c r="AC31" s="67"/>
      <c r="AD31" s="16"/>
    </row>
    <row r="32" spans="1:30" ht="15" customHeight="1">
      <c r="A32" s="64"/>
      <c r="B32" s="39"/>
      <c r="C32" s="72"/>
      <c r="D32" s="24"/>
      <c r="E32" s="40"/>
      <c r="F32" s="73"/>
      <c r="G32" s="16"/>
      <c r="X32" s="73"/>
      <c r="Y32" s="73"/>
      <c r="Z32" s="73"/>
      <c r="AA32" s="25"/>
      <c r="AB32" s="26"/>
      <c r="AC32" s="67"/>
      <c r="AD32" s="16"/>
    </row>
    <row r="33" spans="1:30" ht="15" customHeight="1">
      <c r="A33" s="64"/>
      <c r="B33" s="39"/>
      <c r="C33" s="72"/>
      <c r="D33" s="24"/>
      <c r="E33" s="40"/>
      <c r="F33" s="73"/>
      <c r="G33" s="36"/>
      <c r="H33" s="36"/>
      <c r="I33" s="36"/>
      <c r="J33" s="36"/>
      <c r="K33" s="36"/>
      <c r="L33" s="36"/>
      <c r="M33" s="36"/>
      <c r="N33" s="38"/>
      <c r="O33" s="38"/>
      <c r="P33" s="38"/>
      <c r="Q33" s="38"/>
      <c r="R33" s="38"/>
      <c r="S33" s="38"/>
      <c r="T33" s="38"/>
      <c r="U33" s="38"/>
      <c r="V33" s="15"/>
      <c r="W33" s="15"/>
      <c r="X33" s="73"/>
      <c r="Y33" s="73"/>
      <c r="Z33" s="73"/>
      <c r="AA33" s="25"/>
      <c r="AB33" s="26"/>
      <c r="AC33" s="67"/>
      <c r="AD33" s="16"/>
    </row>
    <row r="34" spans="1:30" ht="15" customHeight="1">
      <c r="A34" s="64"/>
      <c r="B34" s="39"/>
      <c r="C34" s="72"/>
      <c r="D34" s="24"/>
      <c r="E34" s="40"/>
      <c r="F34" s="73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X34" s="73"/>
      <c r="Y34" s="73"/>
      <c r="Z34" s="73"/>
      <c r="AA34" s="25"/>
      <c r="AB34" s="26"/>
      <c r="AC34" s="67"/>
      <c r="AD34" s="16"/>
    </row>
    <row r="35" spans="1:30" ht="15" customHeight="1">
      <c r="A35" s="64"/>
      <c r="B35" s="39"/>
      <c r="C35" s="72"/>
      <c r="D35" s="24"/>
      <c r="E35" s="40"/>
      <c r="F35" s="73"/>
      <c r="G35" s="16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73"/>
      <c r="Y35" s="73"/>
      <c r="Z35" s="73"/>
      <c r="AA35" s="25"/>
      <c r="AB35" s="26"/>
      <c r="AC35" s="67"/>
      <c r="AD35" s="16"/>
    </row>
    <row r="36" spans="1:30" ht="15" customHeight="1">
      <c r="A36" s="64"/>
      <c r="B36" s="39"/>
      <c r="C36" s="72"/>
      <c r="D36" s="24"/>
      <c r="E36" s="40"/>
      <c r="F36" s="73"/>
      <c r="G36" s="16"/>
      <c r="X36" s="73"/>
      <c r="Y36" s="73"/>
      <c r="Z36" s="73"/>
      <c r="AA36" s="25"/>
      <c r="AB36" s="26"/>
      <c r="AC36" s="67"/>
      <c r="AD36" s="16"/>
    </row>
    <row r="37" spans="1:30" ht="15" customHeight="1">
      <c r="A37" s="64"/>
      <c r="B37" s="39"/>
      <c r="C37" s="72"/>
      <c r="D37" s="24"/>
      <c r="E37" s="40"/>
      <c r="F37" s="73"/>
      <c r="G37" s="73"/>
      <c r="H37" s="73"/>
      <c r="I37" s="73"/>
      <c r="J37" s="25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25"/>
      <c r="AB37" s="26"/>
      <c r="AC37" s="67"/>
      <c r="AD37" s="16"/>
    </row>
    <row r="38" spans="1:30" ht="15" customHeight="1">
      <c r="A38" s="64"/>
      <c r="B38" s="39"/>
      <c r="C38" s="72"/>
      <c r="D38" s="24"/>
      <c r="E38" s="40"/>
      <c r="F38" s="73"/>
      <c r="G38" s="73"/>
      <c r="H38" s="73"/>
      <c r="I38" s="73"/>
      <c r="J38" s="25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25"/>
      <c r="AB38" s="26"/>
      <c r="AC38" s="67"/>
      <c r="AD38" s="16"/>
    </row>
    <row r="39" spans="1:30" ht="15" customHeight="1">
      <c r="A39" s="64"/>
      <c r="B39" s="39"/>
      <c r="C39" s="72"/>
      <c r="D39" s="24"/>
      <c r="E39" s="40"/>
      <c r="F39" s="73"/>
      <c r="G39" s="73"/>
      <c r="H39" s="73"/>
      <c r="I39" s="73"/>
      <c r="J39" s="25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25"/>
      <c r="AB39" s="26"/>
      <c r="AC39" s="67"/>
      <c r="AD39" s="16"/>
    </row>
    <row r="40" spans="1:30" ht="15" customHeight="1">
      <c r="A40" s="64"/>
      <c r="B40" s="39"/>
      <c r="C40" s="72"/>
      <c r="D40" s="24"/>
      <c r="E40" s="40"/>
      <c r="F40" s="73"/>
      <c r="G40" s="73"/>
      <c r="H40" s="73"/>
      <c r="I40" s="73"/>
      <c r="J40" s="25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25"/>
      <c r="AB40" s="26"/>
      <c r="AC40" s="67"/>
      <c r="AD40" s="16"/>
    </row>
    <row r="41" spans="1:30" ht="15" customHeight="1">
      <c r="A41" s="64"/>
      <c r="B41" s="39"/>
      <c r="C41" s="72"/>
      <c r="D41" s="24"/>
      <c r="E41" s="40"/>
      <c r="F41" s="73"/>
      <c r="G41" s="73"/>
      <c r="H41" s="73"/>
      <c r="I41" s="73"/>
      <c r="J41" s="25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25"/>
      <c r="AB41" s="26"/>
      <c r="AC41" s="67"/>
      <c r="AD41" s="16"/>
    </row>
    <row r="42" spans="1:30" ht="15" customHeight="1">
      <c r="A42" s="64"/>
      <c r="B42" s="39"/>
      <c r="C42" s="72"/>
      <c r="D42" s="24"/>
      <c r="E42" s="40"/>
      <c r="F42" s="73"/>
      <c r="G42" s="73"/>
      <c r="H42" s="73"/>
      <c r="I42" s="73"/>
      <c r="J42" s="25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4"/>
      <c r="AB42" s="68"/>
      <c r="AC42" s="67"/>
      <c r="AD42" s="16"/>
    </row>
    <row r="43" spans="1:30" ht="15" customHeight="1">
      <c r="A43" s="64"/>
      <c r="B43" s="39"/>
      <c r="C43" s="72"/>
      <c r="D43" s="24"/>
      <c r="E43" s="40"/>
      <c r="F43" s="73"/>
      <c r="G43" s="73"/>
      <c r="H43" s="73"/>
      <c r="I43" s="73"/>
      <c r="J43" s="25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25"/>
      <c r="AB43" s="26"/>
      <c r="AC43" s="67"/>
      <c r="AD43" s="16"/>
    </row>
    <row r="44" spans="1:30" ht="15" customHeight="1">
      <c r="A44" s="64"/>
      <c r="B44" s="39"/>
      <c r="C44" s="72"/>
      <c r="D44" s="24"/>
      <c r="E44" s="40"/>
      <c r="F44" s="73"/>
      <c r="G44" s="73"/>
      <c r="H44" s="73"/>
      <c r="I44" s="73"/>
      <c r="J44" s="25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25"/>
      <c r="AB44" s="26"/>
      <c r="AC44" s="67"/>
      <c r="AD44" s="16"/>
    </row>
    <row r="45" spans="1:30" ht="15" customHeight="1">
      <c r="A45" s="64"/>
      <c r="B45" s="39"/>
      <c r="C45" s="72"/>
      <c r="D45" s="24"/>
      <c r="E45" s="40"/>
      <c r="F45" s="73"/>
      <c r="G45" s="73"/>
      <c r="H45" s="73"/>
      <c r="I45" s="73"/>
      <c r="J45" s="25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25"/>
      <c r="AB45" s="26"/>
      <c r="AC45" s="67"/>
      <c r="AD45" s="16"/>
    </row>
    <row r="46" spans="1:30" ht="15" customHeight="1">
      <c r="A46" s="64"/>
      <c r="B46" s="39"/>
      <c r="C46" s="72"/>
      <c r="D46" s="24"/>
      <c r="E46" s="40"/>
      <c r="F46" s="73"/>
      <c r="G46" s="73"/>
      <c r="H46" s="73"/>
      <c r="I46" s="73"/>
      <c r="J46" s="25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25"/>
      <c r="AB46" s="26"/>
      <c r="AC46" s="67"/>
      <c r="AD46" s="16"/>
    </row>
    <row r="47" spans="1:30" ht="15" customHeight="1">
      <c r="A47" s="64"/>
      <c r="B47" s="39"/>
      <c r="C47" s="72"/>
      <c r="D47" s="24"/>
      <c r="E47" s="40"/>
      <c r="F47" s="73"/>
      <c r="G47" s="73"/>
      <c r="H47" s="73"/>
      <c r="I47" s="73"/>
      <c r="J47" s="25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25"/>
      <c r="AB47" s="26"/>
      <c r="AC47" s="67"/>
      <c r="AD47" s="16"/>
    </row>
    <row r="48" spans="1:30" ht="15" customHeight="1">
      <c r="A48" s="64"/>
      <c r="B48" s="39"/>
      <c r="C48" s="72"/>
      <c r="D48" s="24"/>
      <c r="E48" s="40"/>
      <c r="F48" s="73"/>
      <c r="G48" s="73"/>
      <c r="H48" s="73"/>
      <c r="I48" s="73"/>
      <c r="J48" s="25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25"/>
      <c r="AB48" s="26"/>
      <c r="AC48" s="67"/>
      <c r="AD48" s="16"/>
    </row>
    <row r="49" spans="1:30" ht="15" customHeight="1">
      <c r="A49" s="64"/>
      <c r="B49" s="39"/>
      <c r="C49" s="72"/>
      <c r="D49" s="24"/>
      <c r="E49" s="40"/>
      <c r="F49" s="73"/>
      <c r="G49" s="73"/>
      <c r="H49" s="73"/>
      <c r="I49" s="73"/>
      <c r="J49" s="25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25"/>
      <c r="AB49" s="26"/>
      <c r="AC49" s="67"/>
      <c r="AD49" s="16"/>
    </row>
    <row r="50" spans="1:30" ht="15" customHeight="1">
      <c r="A50" s="64"/>
      <c r="B50" s="39"/>
      <c r="C50" s="72"/>
      <c r="D50" s="24"/>
      <c r="E50" s="40"/>
      <c r="F50" s="73"/>
      <c r="G50" s="73"/>
      <c r="H50" s="73"/>
      <c r="I50" s="73"/>
      <c r="J50" s="25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25"/>
      <c r="AB50" s="26"/>
      <c r="AC50" s="67"/>
      <c r="AD50" s="16"/>
    </row>
    <row r="51" spans="1:30" ht="15" customHeight="1">
      <c r="A51" s="64"/>
      <c r="B51" s="39"/>
      <c r="C51" s="72"/>
      <c r="D51" s="24"/>
      <c r="E51" s="40"/>
      <c r="F51" s="73"/>
      <c r="G51" s="73"/>
      <c r="H51" s="73"/>
      <c r="I51" s="73"/>
      <c r="J51" s="25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25"/>
      <c r="AB51" s="26"/>
      <c r="AC51" s="67"/>
      <c r="AD51" s="16"/>
    </row>
    <row r="52" spans="1:30" ht="15" customHeight="1">
      <c r="A52" s="64"/>
      <c r="B52" s="39"/>
      <c r="C52" s="72"/>
      <c r="D52" s="24"/>
      <c r="E52" s="40"/>
      <c r="F52" s="73"/>
      <c r="G52" s="73"/>
      <c r="H52" s="73"/>
      <c r="I52" s="73"/>
      <c r="J52" s="25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25"/>
      <c r="AB52" s="26"/>
      <c r="AC52" s="67"/>
      <c r="AD52" s="16"/>
    </row>
    <row r="53" spans="1:30" ht="15" customHeight="1">
      <c r="A53" s="64"/>
      <c r="B53" s="39"/>
      <c r="C53" s="72"/>
      <c r="D53" s="24"/>
      <c r="E53" s="40"/>
      <c r="F53" s="73"/>
      <c r="G53" s="73"/>
      <c r="H53" s="73"/>
      <c r="I53" s="73"/>
      <c r="J53" s="25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25"/>
      <c r="AB53" s="26"/>
      <c r="AC53" s="67"/>
      <c r="AD53" s="16"/>
    </row>
    <row r="54" spans="1:30" ht="15" customHeight="1">
      <c r="A54" s="64"/>
      <c r="B54" s="39"/>
      <c r="C54" s="72"/>
      <c r="D54" s="24"/>
      <c r="E54" s="40"/>
      <c r="F54" s="73"/>
      <c r="G54" s="73"/>
      <c r="H54" s="73"/>
      <c r="I54" s="73"/>
      <c r="J54" s="25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25"/>
      <c r="AB54" s="26"/>
      <c r="AC54" s="67"/>
      <c r="AD54" s="16"/>
    </row>
    <row r="55" spans="1:30" ht="15" customHeight="1">
      <c r="A55" s="64"/>
      <c r="B55" s="39"/>
      <c r="C55" s="72"/>
      <c r="D55" s="24"/>
      <c r="E55" s="40"/>
      <c r="F55" s="73"/>
      <c r="G55" s="73"/>
      <c r="H55" s="73"/>
      <c r="I55" s="73"/>
      <c r="J55" s="25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25"/>
      <c r="AB55" s="26"/>
      <c r="AC55" s="67"/>
      <c r="AD55" s="16"/>
    </row>
    <row r="56" spans="1:30" ht="15" customHeight="1">
      <c r="A56" s="64"/>
      <c r="B56" s="39"/>
      <c r="C56" s="72"/>
      <c r="D56" s="24"/>
      <c r="E56" s="40"/>
      <c r="F56" s="73"/>
      <c r="G56" s="73"/>
      <c r="H56" s="73"/>
      <c r="I56" s="73"/>
      <c r="J56" s="25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25"/>
      <c r="AB56" s="26"/>
      <c r="AC56" s="67"/>
      <c r="AD56" s="16"/>
    </row>
    <row r="57" spans="1:30" ht="15" customHeight="1">
      <c r="A57" s="64"/>
      <c r="B57" s="39"/>
      <c r="C57" s="72"/>
      <c r="D57" s="24"/>
      <c r="E57" s="40"/>
      <c r="F57" s="73"/>
      <c r="G57" s="73"/>
      <c r="H57" s="73"/>
      <c r="I57" s="73"/>
      <c r="J57" s="25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25"/>
      <c r="AB57" s="26"/>
      <c r="AC57" s="67"/>
      <c r="AD57" s="16"/>
    </row>
    <row r="58" spans="1:30" ht="15" customHeight="1">
      <c r="A58" s="64"/>
      <c r="B58" s="39"/>
      <c r="C58" s="72"/>
      <c r="D58" s="24"/>
      <c r="E58" s="40"/>
      <c r="F58" s="73"/>
      <c r="G58" s="73"/>
      <c r="H58" s="73"/>
      <c r="I58" s="73"/>
      <c r="J58" s="25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25"/>
      <c r="AB58" s="26"/>
      <c r="AC58" s="67"/>
      <c r="AD58" s="16"/>
    </row>
    <row r="59" spans="1:30" ht="15" customHeight="1">
      <c r="A59" s="64"/>
      <c r="B59" s="76"/>
      <c r="C59" s="72"/>
      <c r="D59" s="24"/>
      <c r="E59" s="40"/>
      <c r="F59" s="73"/>
      <c r="G59" s="73"/>
      <c r="H59" s="73"/>
      <c r="I59" s="73"/>
      <c r="J59" s="25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25"/>
      <c r="AB59" s="26"/>
      <c r="AC59" s="67"/>
      <c r="AD59" s="16"/>
    </row>
    <row r="60" spans="1:30" ht="15" customHeight="1">
      <c r="A60" s="64"/>
      <c r="B60" s="76"/>
      <c r="C60" s="72"/>
      <c r="D60" s="24"/>
      <c r="E60" s="40"/>
      <c r="F60" s="73"/>
      <c r="G60" s="73"/>
      <c r="H60" s="73"/>
      <c r="I60" s="73"/>
      <c r="J60" s="25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25"/>
      <c r="AB60" s="26"/>
      <c r="AC60" s="67"/>
      <c r="AD60" s="16"/>
    </row>
    <row r="61" spans="1:30" ht="15" customHeight="1">
      <c r="A61" s="64"/>
      <c r="B61" s="76"/>
      <c r="C61" s="72"/>
      <c r="D61" s="24"/>
      <c r="E61" s="40"/>
      <c r="F61" s="73"/>
      <c r="G61" s="73"/>
      <c r="H61" s="73"/>
      <c r="I61" s="73"/>
      <c r="J61" s="25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25"/>
      <c r="AB61" s="26"/>
      <c r="AC61" s="67"/>
      <c r="AD61" s="16"/>
    </row>
    <row r="62" spans="1:30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</row>
    <row r="63" spans="1:30">
      <c r="A63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1:30">
      <c r="A64"/>
      <c r="E64" s="16"/>
      <c r="F64" s="16"/>
      <c r="G64" s="16"/>
      <c r="H64" s="16"/>
      <c r="I64" s="16"/>
      <c r="J64" s="16"/>
      <c r="K64" s="16"/>
      <c r="L64" s="16"/>
      <c r="M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1:29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77"/>
      <c r="U65" s="77"/>
      <c r="V65" s="77"/>
      <c r="W65" s="77"/>
      <c r="X65" s="77"/>
      <c r="Y65" s="77"/>
      <c r="Z65" s="77"/>
      <c r="AA65" s="77"/>
      <c r="AB65" s="16"/>
      <c r="AC65" s="16"/>
    </row>
    <row r="66" spans="1:29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77"/>
      <c r="U66" s="77"/>
      <c r="V66" s="77"/>
      <c r="W66" s="77"/>
      <c r="X66" s="77"/>
      <c r="Y66" s="77"/>
      <c r="Z66" s="77"/>
      <c r="AA66" s="77"/>
      <c r="AB66" s="16"/>
      <c r="AC66" s="16"/>
    </row>
    <row r="67" spans="1:29">
      <c r="B67" s="35"/>
      <c r="E67" s="16"/>
      <c r="F67" s="16"/>
      <c r="G67" s="16"/>
      <c r="H67" s="16"/>
      <c r="I67" s="16"/>
      <c r="J67" s="16"/>
      <c r="K67" s="16"/>
      <c r="L67" s="16"/>
      <c r="M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</row>
    <row r="68" spans="1:29">
      <c r="E68" s="16"/>
      <c r="F68" s="16"/>
      <c r="G68" s="16"/>
      <c r="H68" s="16"/>
      <c r="I68" s="16"/>
      <c r="J68" s="16"/>
      <c r="K68" s="16"/>
      <c r="L68" s="16"/>
      <c r="M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</sheetData>
  <mergeCells count="17">
    <mergeCell ref="A13:D13"/>
    <mergeCell ref="K11:N11"/>
    <mergeCell ref="O11:R11"/>
    <mergeCell ref="S11:V11"/>
    <mergeCell ref="W11:Z11"/>
    <mergeCell ref="A1:AC3"/>
    <mergeCell ref="F11:J11"/>
    <mergeCell ref="A11:A12"/>
    <mergeCell ref="B11:B12"/>
    <mergeCell ref="E11:E12"/>
    <mergeCell ref="C11:C12"/>
    <mergeCell ref="D11:D12"/>
    <mergeCell ref="A5:AC7"/>
    <mergeCell ref="A8:AC8"/>
    <mergeCell ref="A10:AC10"/>
    <mergeCell ref="AB11:AB12"/>
    <mergeCell ref="AC11:AC12"/>
  </mergeCells>
  <phoneticPr fontId="1" type="noConversion"/>
  <printOptions horizontalCentered="1"/>
  <pageMargins left="0.74803149606299213" right="0.74803149606299213" top="0.31" bottom="0.21" header="0.17" footer="0.16"/>
  <pageSetup paperSize="9" scale="80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"/>
  <sheetViews>
    <sheetView topLeftCell="A7" workbookViewId="0">
      <selection activeCell="Y18" sqref="Y18"/>
    </sheetView>
  </sheetViews>
  <sheetFormatPr defaultRowHeight="12.75"/>
  <cols>
    <col min="1" max="1" width="3.28515625" style="5" customWidth="1"/>
    <col min="2" max="2" width="23.5703125" style="5" customWidth="1"/>
    <col min="3" max="3" width="4.85546875" style="5" customWidth="1"/>
    <col min="4" max="4" width="23.42578125" style="5" customWidth="1"/>
    <col min="5" max="5" width="4.42578125" style="5" customWidth="1"/>
    <col min="6" max="9" width="3.42578125" style="5" customWidth="1"/>
    <col min="10" max="10" width="5" style="5" customWidth="1"/>
    <col min="11" max="22" width="3" style="5" customWidth="1"/>
    <col min="23" max="23" width="5.28515625" style="5" customWidth="1"/>
    <col min="24" max="24" width="6.7109375" style="5" customWidth="1"/>
    <col min="25" max="25" width="5.140625" style="5" customWidth="1"/>
    <col min="26" max="16384" width="9.140625" style="5"/>
  </cols>
  <sheetData>
    <row r="1" spans="1:25">
      <c r="A1" s="97" t="s">
        <v>142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</row>
    <row r="2" spans="1: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1:25" ht="40.5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4" spans="1:25">
      <c r="A4" s="104" t="s">
        <v>144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</row>
    <row r="6" spans="1:2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</row>
    <row r="8" spans="1:25" ht="19.5">
      <c r="A8" s="100" t="s">
        <v>42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2"/>
    </row>
    <row r="9" spans="1:25" ht="13.15" customHeight="1">
      <c r="A9" s="103" t="s">
        <v>11</v>
      </c>
      <c r="B9" s="103" t="s">
        <v>0</v>
      </c>
      <c r="C9" s="103" t="s">
        <v>14</v>
      </c>
      <c r="D9" s="103" t="s">
        <v>1</v>
      </c>
      <c r="E9" s="112" t="s">
        <v>35</v>
      </c>
      <c r="F9" s="108" t="s">
        <v>5</v>
      </c>
      <c r="G9" s="109"/>
      <c r="H9" s="109"/>
      <c r="I9" s="109"/>
      <c r="J9" s="109"/>
      <c r="K9" s="106" t="s">
        <v>15</v>
      </c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10" t="s">
        <v>6</v>
      </c>
      <c r="Y9" s="103" t="s">
        <v>7</v>
      </c>
    </row>
    <row r="10" spans="1:25" ht="13.15" customHeight="1">
      <c r="A10" s="103"/>
      <c r="B10" s="103"/>
      <c r="C10" s="103"/>
      <c r="D10" s="103"/>
      <c r="E10" s="113"/>
      <c r="F10" s="1" t="s">
        <v>8</v>
      </c>
      <c r="G10" s="1" t="s">
        <v>9</v>
      </c>
      <c r="H10" s="1" t="s">
        <v>28</v>
      </c>
      <c r="I10" s="1" t="s">
        <v>10</v>
      </c>
      <c r="J10" s="1" t="s">
        <v>29</v>
      </c>
      <c r="K10" s="1" t="s">
        <v>16</v>
      </c>
      <c r="L10" s="1" t="s">
        <v>17</v>
      </c>
      <c r="M10" s="1" t="s">
        <v>22</v>
      </c>
      <c r="N10" s="1" t="s">
        <v>20</v>
      </c>
      <c r="O10" s="1" t="s">
        <v>18</v>
      </c>
      <c r="P10" s="1" t="s">
        <v>23</v>
      </c>
      <c r="Q10" s="1" t="s">
        <v>19</v>
      </c>
      <c r="R10" s="1" t="s">
        <v>24</v>
      </c>
      <c r="S10" s="1" t="s">
        <v>25</v>
      </c>
      <c r="T10" s="1" t="s">
        <v>21</v>
      </c>
      <c r="U10" s="1" t="s">
        <v>26</v>
      </c>
      <c r="V10" s="1" t="s">
        <v>27</v>
      </c>
      <c r="W10" s="1" t="s">
        <v>29</v>
      </c>
      <c r="X10" s="111"/>
      <c r="Y10" s="103"/>
    </row>
    <row r="11" spans="1:25" ht="13.15" customHeight="1">
      <c r="A11" s="95"/>
      <c r="B11" s="96"/>
      <c r="C11" s="96"/>
      <c r="D11" s="96"/>
      <c r="E11" s="4">
        <v>50</v>
      </c>
      <c r="F11" s="2">
        <v>2</v>
      </c>
      <c r="G11" s="2">
        <v>4</v>
      </c>
      <c r="H11" s="2">
        <v>2</v>
      </c>
      <c r="I11" s="2">
        <v>2</v>
      </c>
      <c r="J11" s="4">
        <v>10</v>
      </c>
      <c r="K11" s="2">
        <v>3</v>
      </c>
      <c r="L11" s="2">
        <v>3</v>
      </c>
      <c r="M11" s="2">
        <v>3</v>
      </c>
      <c r="N11" s="2">
        <v>3</v>
      </c>
      <c r="O11" s="2">
        <v>3</v>
      </c>
      <c r="P11" s="2">
        <v>3</v>
      </c>
      <c r="Q11" s="2">
        <v>3</v>
      </c>
      <c r="R11" s="2">
        <v>3</v>
      </c>
      <c r="S11" s="2">
        <v>3</v>
      </c>
      <c r="T11" s="2">
        <v>3</v>
      </c>
      <c r="U11" s="2">
        <v>5</v>
      </c>
      <c r="V11" s="2">
        <v>5</v>
      </c>
      <c r="W11" s="4">
        <v>40</v>
      </c>
      <c r="X11" s="2">
        <v>100</v>
      </c>
      <c r="Y11" s="7"/>
    </row>
    <row r="12" spans="1:25" ht="24.95" customHeight="1">
      <c r="A12" s="8" t="s">
        <v>51</v>
      </c>
      <c r="B12" s="9" t="s">
        <v>91</v>
      </c>
      <c r="C12" s="10" t="s">
        <v>57</v>
      </c>
      <c r="D12" s="45" t="s">
        <v>79</v>
      </c>
      <c r="E12" s="28">
        <v>29</v>
      </c>
      <c r="F12" s="30"/>
      <c r="G12" s="30"/>
      <c r="H12" s="30"/>
      <c r="I12" s="30"/>
      <c r="J12" s="12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2"/>
      <c r="X12" s="13">
        <f t="shared" ref="X12:X20" si="0">E12+J12+W12</f>
        <v>29</v>
      </c>
      <c r="Y12" s="2"/>
    </row>
    <row r="13" spans="1:25" ht="24.95" customHeight="1">
      <c r="A13" s="14" t="s">
        <v>52</v>
      </c>
      <c r="B13" s="17" t="s">
        <v>92</v>
      </c>
      <c r="C13" s="18" t="s">
        <v>57</v>
      </c>
      <c r="D13" s="45" t="s">
        <v>79</v>
      </c>
      <c r="E13" s="28">
        <v>10</v>
      </c>
      <c r="F13" s="30"/>
      <c r="G13" s="30"/>
      <c r="H13" s="30"/>
      <c r="I13" s="30"/>
      <c r="J13" s="12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12"/>
      <c r="X13" s="13">
        <f t="shared" si="0"/>
        <v>10</v>
      </c>
      <c r="Y13" s="2"/>
    </row>
    <row r="14" spans="1:25" ht="24.95" customHeight="1">
      <c r="A14" s="8" t="s">
        <v>53</v>
      </c>
      <c r="B14" s="9" t="s">
        <v>93</v>
      </c>
      <c r="C14" s="10" t="s">
        <v>57</v>
      </c>
      <c r="D14" s="45" t="s">
        <v>79</v>
      </c>
      <c r="E14" s="28">
        <v>14</v>
      </c>
      <c r="F14" s="30"/>
      <c r="G14" s="30"/>
      <c r="H14" s="30"/>
      <c r="I14" s="30"/>
      <c r="J14" s="12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12"/>
      <c r="X14" s="13">
        <f t="shared" si="0"/>
        <v>14</v>
      </c>
      <c r="Y14" s="2"/>
    </row>
    <row r="15" spans="1:25" ht="24.95" customHeight="1">
      <c r="A15" s="14" t="s">
        <v>54</v>
      </c>
      <c r="B15" s="17" t="s">
        <v>94</v>
      </c>
      <c r="C15" s="18" t="s">
        <v>57</v>
      </c>
      <c r="D15" s="45" t="s">
        <v>95</v>
      </c>
      <c r="E15" s="28">
        <v>26</v>
      </c>
      <c r="F15" s="30"/>
      <c r="G15" s="30"/>
      <c r="H15" s="30"/>
      <c r="I15" s="30"/>
      <c r="J15" s="12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12"/>
      <c r="X15" s="13">
        <f t="shared" si="0"/>
        <v>26</v>
      </c>
      <c r="Y15" s="2"/>
    </row>
    <row r="16" spans="1:25" ht="24.95" customHeight="1">
      <c r="A16" s="8" t="s">
        <v>55</v>
      </c>
      <c r="B16" s="9" t="s">
        <v>96</v>
      </c>
      <c r="C16" s="10" t="s">
        <v>57</v>
      </c>
      <c r="D16" s="45" t="s">
        <v>95</v>
      </c>
      <c r="E16" s="28"/>
      <c r="F16" s="30"/>
      <c r="G16" s="30"/>
      <c r="H16" s="30"/>
      <c r="I16" s="30"/>
      <c r="J16" s="12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12"/>
      <c r="X16" s="13">
        <f t="shared" si="0"/>
        <v>0</v>
      </c>
      <c r="Y16" s="2"/>
    </row>
    <row r="17" spans="1:25" ht="24.95" customHeight="1">
      <c r="A17" s="14" t="s">
        <v>56</v>
      </c>
      <c r="B17" s="17" t="s">
        <v>97</v>
      </c>
      <c r="C17" s="18" t="s">
        <v>57</v>
      </c>
      <c r="D17" s="45" t="s">
        <v>98</v>
      </c>
      <c r="E17" s="28">
        <v>25</v>
      </c>
      <c r="F17" s="30"/>
      <c r="G17" s="30"/>
      <c r="H17" s="30"/>
      <c r="I17" s="30"/>
      <c r="J17" s="12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12"/>
      <c r="X17" s="13">
        <f t="shared" si="0"/>
        <v>25</v>
      </c>
      <c r="Y17" s="2"/>
    </row>
    <row r="18" spans="1:25" ht="24.95" customHeight="1">
      <c r="A18" s="8" t="s">
        <v>57</v>
      </c>
      <c r="B18" s="9" t="s">
        <v>99</v>
      </c>
      <c r="C18" s="10" t="s">
        <v>57</v>
      </c>
      <c r="D18" s="45" t="s">
        <v>100</v>
      </c>
      <c r="E18" s="28">
        <v>35</v>
      </c>
      <c r="F18" s="30">
        <v>2</v>
      </c>
      <c r="G18" s="30">
        <v>2</v>
      </c>
      <c r="H18" s="30">
        <v>2</v>
      </c>
      <c r="I18" s="30">
        <v>2</v>
      </c>
      <c r="J18" s="12">
        <v>8</v>
      </c>
      <c r="K18" s="30">
        <v>2</v>
      </c>
      <c r="L18" s="30">
        <v>3</v>
      </c>
      <c r="M18" s="30">
        <v>1</v>
      </c>
      <c r="N18" s="30">
        <v>3</v>
      </c>
      <c r="O18" s="30">
        <v>3</v>
      </c>
      <c r="P18" s="30">
        <v>2</v>
      </c>
      <c r="Q18" s="30">
        <v>3</v>
      </c>
      <c r="R18" s="30">
        <v>1</v>
      </c>
      <c r="S18" s="30">
        <v>2</v>
      </c>
      <c r="T18" s="30">
        <v>2</v>
      </c>
      <c r="U18" s="30">
        <v>4</v>
      </c>
      <c r="V18" s="30">
        <v>4</v>
      </c>
      <c r="W18" s="12">
        <v>30</v>
      </c>
      <c r="X18" s="13">
        <f t="shared" si="0"/>
        <v>73</v>
      </c>
      <c r="Y18" s="2" t="s">
        <v>150</v>
      </c>
    </row>
    <row r="19" spans="1:25" ht="24.95" customHeight="1">
      <c r="A19" s="14" t="s">
        <v>58</v>
      </c>
      <c r="B19" s="17" t="s">
        <v>101</v>
      </c>
      <c r="C19" s="18" t="s">
        <v>57</v>
      </c>
      <c r="D19" s="45" t="s">
        <v>100</v>
      </c>
      <c r="E19" s="28">
        <v>22</v>
      </c>
      <c r="F19" s="30"/>
      <c r="G19" s="30"/>
      <c r="H19" s="30"/>
      <c r="I19" s="30"/>
      <c r="J19" s="12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12"/>
      <c r="X19" s="13">
        <f t="shared" si="0"/>
        <v>22</v>
      </c>
      <c r="Y19" s="2"/>
    </row>
    <row r="20" spans="1:25" ht="24.95" customHeight="1">
      <c r="A20" s="8" t="s">
        <v>59</v>
      </c>
      <c r="B20" s="9"/>
      <c r="C20" s="10"/>
      <c r="D20" s="11"/>
      <c r="E20" s="28"/>
      <c r="F20" s="30"/>
      <c r="G20" s="30"/>
      <c r="H20" s="30"/>
      <c r="I20" s="30"/>
      <c r="J20" s="12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12"/>
      <c r="X20" s="13">
        <f t="shared" si="0"/>
        <v>0</v>
      </c>
      <c r="Y20" s="2"/>
    </row>
    <row r="21" spans="1:25" ht="24.95" customHeight="1">
      <c r="A21" s="81"/>
      <c r="B21" s="39" t="s">
        <v>146</v>
      </c>
      <c r="C21" s="83"/>
      <c r="D21" s="84"/>
      <c r="E21" s="85"/>
      <c r="F21" s="86"/>
      <c r="G21" s="86"/>
      <c r="H21" s="86"/>
      <c r="I21" s="86"/>
      <c r="J21" s="69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69"/>
      <c r="X21" s="87"/>
      <c r="Y21" s="88"/>
    </row>
    <row r="22" spans="1:25" ht="24.95" customHeight="1">
      <c r="A22" s="64"/>
      <c r="B22" s="120" t="s">
        <v>38</v>
      </c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</row>
    <row r="23" spans="1:25" ht="12.75" customHeight="1">
      <c r="A23" s="64"/>
      <c r="B23" s="120" t="s">
        <v>39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</row>
    <row r="24" spans="1:25" ht="11.25" customHeight="1">
      <c r="A24" s="64"/>
      <c r="D24" s="44"/>
      <c r="E24" s="44"/>
    </row>
    <row r="25" spans="1:25" ht="15" customHeight="1">
      <c r="A25" s="64"/>
      <c r="P25" s="5" t="s">
        <v>37</v>
      </c>
      <c r="T25" s="15"/>
      <c r="U25" s="15"/>
      <c r="V25" s="15"/>
      <c r="W25" s="15"/>
      <c r="X25" s="15"/>
      <c r="Y25" s="15"/>
    </row>
    <row r="26" spans="1:25" ht="17.25" customHeight="1">
      <c r="A26" s="64"/>
      <c r="E26" s="16"/>
      <c r="F26" s="16"/>
      <c r="G26" s="16"/>
      <c r="H26" s="16"/>
      <c r="I26" s="16"/>
      <c r="J26" s="16"/>
      <c r="K26" s="16"/>
      <c r="L26" s="16"/>
      <c r="M26" s="16"/>
    </row>
    <row r="27" spans="1:25" ht="6" customHeight="1">
      <c r="A27" s="64"/>
      <c r="E27" s="16"/>
      <c r="F27" s="16"/>
      <c r="G27" s="16"/>
      <c r="H27" s="16"/>
      <c r="I27" s="16"/>
      <c r="J27" s="16"/>
      <c r="K27" s="16"/>
      <c r="L27" s="16"/>
      <c r="M27" s="16"/>
      <c r="T27" s="15"/>
      <c r="U27" s="15"/>
      <c r="V27" s="15"/>
      <c r="W27" s="15"/>
      <c r="X27" s="15"/>
      <c r="Y27" s="15"/>
    </row>
    <row r="28" spans="1:25" ht="13.5" customHeight="1">
      <c r="A28" s="64"/>
      <c r="E28" s="16"/>
      <c r="F28" s="16"/>
      <c r="G28" s="16"/>
      <c r="H28" s="16"/>
      <c r="I28" s="16"/>
      <c r="J28" s="16"/>
      <c r="K28" s="16"/>
      <c r="L28" s="16"/>
      <c r="M28" s="16"/>
    </row>
    <row r="29" spans="1:25" ht="7.5" customHeight="1">
      <c r="A29" s="64"/>
      <c r="E29" s="16"/>
      <c r="F29" s="16"/>
      <c r="G29" s="16"/>
      <c r="H29" s="16"/>
      <c r="I29" s="16"/>
      <c r="J29" s="16"/>
      <c r="K29" s="16"/>
      <c r="L29" s="16"/>
      <c r="M29" s="16"/>
      <c r="T29" s="15"/>
      <c r="U29" s="15"/>
      <c r="V29" s="15"/>
      <c r="W29" s="15"/>
      <c r="X29" s="15"/>
      <c r="Y29" s="15"/>
    </row>
    <row r="30" spans="1:25" ht="24.95" customHeight="1">
      <c r="A30" s="64"/>
      <c r="B30" s="39"/>
      <c r="C30" s="72"/>
      <c r="D30" s="24"/>
      <c r="E30" s="40"/>
      <c r="F30" s="73"/>
      <c r="G30" s="73"/>
      <c r="H30" s="73"/>
      <c r="I30" s="73"/>
      <c r="J30" s="25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25"/>
      <c r="X30" s="26"/>
      <c r="Y30" s="67"/>
    </row>
    <row r="31" spans="1:25" ht="24.95" customHeight="1">
      <c r="A31" s="64"/>
      <c r="B31" s="89"/>
      <c r="C31" s="23"/>
      <c r="D31" s="24"/>
      <c r="E31" s="40"/>
      <c r="F31" s="73"/>
      <c r="G31" s="73"/>
      <c r="H31" s="73"/>
      <c r="I31" s="73"/>
      <c r="J31" s="25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25"/>
      <c r="X31" s="26"/>
      <c r="Y31" s="67"/>
    </row>
    <row r="32" spans="1:25" ht="24.95" customHeight="1">
      <c r="A32" s="64"/>
      <c r="B32" s="39"/>
      <c r="C32" s="72"/>
      <c r="D32" s="24"/>
      <c r="E32" s="40"/>
      <c r="F32" s="73"/>
      <c r="G32" s="73"/>
      <c r="H32" s="73"/>
      <c r="I32" s="73"/>
      <c r="J32" s="25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25"/>
      <c r="X32" s="26"/>
      <c r="Y32" s="67"/>
    </row>
    <row r="33" spans="1:25" ht="24.95" customHeight="1">
      <c r="A33" s="64"/>
      <c r="B33" s="89"/>
      <c r="C33" s="23"/>
      <c r="D33" s="24"/>
      <c r="E33" s="40"/>
      <c r="F33" s="73"/>
      <c r="G33" s="73"/>
      <c r="H33" s="73"/>
      <c r="I33" s="73"/>
      <c r="J33" s="25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25"/>
      <c r="X33" s="26"/>
      <c r="Y33" s="67"/>
    </row>
    <row r="34" spans="1:25" ht="24.95" customHeight="1">
      <c r="A34" s="64"/>
      <c r="B34" s="39"/>
      <c r="C34" s="72"/>
      <c r="D34" s="24"/>
      <c r="E34" s="40"/>
      <c r="F34" s="73"/>
      <c r="G34" s="73"/>
      <c r="H34" s="73"/>
      <c r="I34" s="73"/>
      <c r="J34" s="25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25"/>
      <c r="X34" s="26"/>
      <c r="Y34" s="67"/>
    </row>
    <row r="35" spans="1:25" ht="24.95" customHeight="1">
      <c r="A35" s="64"/>
      <c r="B35" s="89"/>
      <c r="C35" s="23"/>
      <c r="D35" s="24"/>
      <c r="E35" s="40"/>
      <c r="F35" s="73"/>
      <c r="G35" s="73"/>
      <c r="H35" s="73"/>
      <c r="I35" s="73"/>
      <c r="J35" s="25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25"/>
      <c r="X35" s="26"/>
      <c r="Y35" s="67"/>
    </row>
    <row r="37" spans="1:25">
      <c r="B37" s="120" t="s">
        <v>38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5">
      <c r="B38" s="120" t="s">
        <v>39</v>
      </c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5">
      <c r="D39" s="37"/>
      <c r="E39" s="37"/>
    </row>
    <row r="40" spans="1:25">
      <c r="P40" s="5" t="s">
        <v>37</v>
      </c>
      <c r="T40" s="15"/>
      <c r="U40" s="15"/>
      <c r="V40" s="15"/>
      <c r="W40" s="15"/>
      <c r="X40" s="15"/>
      <c r="Y40" s="15"/>
    </row>
    <row r="41" spans="1:25">
      <c r="E41" s="16"/>
      <c r="F41" s="16"/>
      <c r="G41" s="16"/>
      <c r="H41" s="16"/>
      <c r="I41" s="16"/>
      <c r="J41" s="16"/>
      <c r="K41" s="16"/>
      <c r="L41" s="16"/>
      <c r="M41" s="16"/>
    </row>
    <row r="42" spans="1:25">
      <c r="E42" s="16"/>
      <c r="F42" s="16"/>
      <c r="G42" s="16"/>
      <c r="H42" s="16"/>
      <c r="I42" s="16"/>
      <c r="J42" s="16"/>
      <c r="K42" s="16"/>
      <c r="L42" s="16"/>
      <c r="M42" s="16"/>
      <c r="T42" s="15"/>
      <c r="U42" s="15"/>
      <c r="V42" s="15"/>
      <c r="W42" s="15"/>
      <c r="X42" s="15"/>
      <c r="Y42" s="15"/>
    </row>
    <row r="43" spans="1:25">
      <c r="E43" s="16"/>
      <c r="F43" s="16"/>
      <c r="G43" s="16"/>
      <c r="H43" s="16"/>
      <c r="I43" s="16"/>
      <c r="J43" s="16"/>
      <c r="K43" s="16"/>
      <c r="L43" s="16"/>
      <c r="M43" s="16"/>
    </row>
    <row r="44" spans="1:25">
      <c r="E44" s="16"/>
      <c r="F44" s="16"/>
      <c r="G44" s="16"/>
      <c r="H44" s="16"/>
      <c r="I44" s="16"/>
      <c r="J44" s="16"/>
      <c r="K44" s="16"/>
      <c r="L44" s="16"/>
      <c r="M44" s="16"/>
      <c r="T44" s="15"/>
      <c r="U44" s="15"/>
      <c r="V44" s="15"/>
      <c r="W44" s="15"/>
      <c r="X44" s="15"/>
      <c r="Y44" s="15"/>
    </row>
  </sheetData>
  <mergeCells count="17">
    <mergeCell ref="F9:J9"/>
    <mergeCell ref="X9:X10"/>
    <mergeCell ref="K9:W9"/>
    <mergeCell ref="B37:X37"/>
    <mergeCell ref="B38:X38"/>
    <mergeCell ref="A1:Y3"/>
    <mergeCell ref="E9:E10"/>
    <mergeCell ref="Y9:Y10"/>
    <mergeCell ref="A8:Y8"/>
    <mergeCell ref="A4:Y6"/>
    <mergeCell ref="A11:D11"/>
    <mergeCell ref="A9:A10"/>
    <mergeCell ref="B9:B10"/>
    <mergeCell ref="B22:X22"/>
    <mergeCell ref="B23:X23"/>
    <mergeCell ref="C9:C10"/>
    <mergeCell ref="D9:D10"/>
  </mergeCells>
  <phoneticPr fontId="1" type="noConversion"/>
  <printOptions horizontalCentered="1"/>
  <pageMargins left="0.74803149606299213" right="0.74803149606299213" top="0.32" bottom="0.26" header="0.18" footer="0.16"/>
  <pageSetup paperSize="9" orientation="landscape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Y25"/>
  <sheetViews>
    <sheetView workbookViewId="0">
      <selection activeCell="Y14" sqref="Y14"/>
    </sheetView>
  </sheetViews>
  <sheetFormatPr defaultRowHeight="12.75"/>
  <cols>
    <col min="1" max="1" width="3.42578125" style="5" customWidth="1"/>
    <col min="2" max="2" width="25.7109375" style="5" customWidth="1"/>
    <col min="3" max="3" width="4.5703125" style="5" customWidth="1"/>
    <col min="4" max="4" width="20.85546875" style="5" customWidth="1"/>
    <col min="5" max="5" width="4.28515625" style="5" customWidth="1"/>
    <col min="6" max="9" width="3.42578125" style="5" customWidth="1"/>
    <col min="10" max="10" width="5" style="5" customWidth="1"/>
    <col min="11" max="22" width="3" style="5" customWidth="1"/>
    <col min="23" max="23" width="5.28515625" style="5" customWidth="1"/>
    <col min="24" max="24" width="6.7109375" style="5" customWidth="1"/>
    <col min="25" max="25" width="5.140625" style="5" customWidth="1"/>
    <col min="26" max="16384" width="9.140625" style="5"/>
  </cols>
  <sheetData>
    <row r="1" spans="1:25">
      <c r="A1" s="97" t="s">
        <v>141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</row>
    <row r="2" spans="1: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1:25" ht="33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5" spans="1:25">
      <c r="A5" s="104" t="s">
        <v>144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</row>
    <row r="6" spans="1:2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</row>
    <row r="7" spans="1:25" ht="25.5" customHeight="1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</row>
    <row r="9" spans="1:25" ht="19.5">
      <c r="A9" s="100" t="s">
        <v>43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2"/>
    </row>
    <row r="10" spans="1:25" ht="13.15" customHeight="1">
      <c r="A10" s="103" t="s">
        <v>11</v>
      </c>
      <c r="B10" s="103" t="s">
        <v>0</v>
      </c>
      <c r="C10" s="103" t="s">
        <v>14</v>
      </c>
      <c r="D10" s="103" t="s">
        <v>1</v>
      </c>
      <c r="E10" s="112" t="s">
        <v>35</v>
      </c>
      <c r="F10" s="108" t="s">
        <v>5</v>
      </c>
      <c r="G10" s="109"/>
      <c r="H10" s="109"/>
      <c r="I10" s="109"/>
      <c r="J10" s="109"/>
      <c r="K10" s="106" t="s">
        <v>15</v>
      </c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10" t="s">
        <v>6</v>
      </c>
      <c r="Y10" s="103" t="s">
        <v>7</v>
      </c>
    </row>
    <row r="11" spans="1:25" ht="13.15" customHeight="1">
      <c r="A11" s="103"/>
      <c r="B11" s="103"/>
      <c r="C11" s="103"/>
      <c r="D11" s="103"/>
      <c r="E11" s="113"/>
      <c r="F11" s="1" t="s">
        <v>8</v>
      </c>
      <c r="G11" s="1" t="s">
        <v>9</v>
      </c>
      <c r="H11" s="1" t="s">
        <v>28</v>
      </c>
      <c r="I11" s="1" t="s">
        <v>10</v>
      </c>
      <c r="J11" s="1" t="s">
        <v>29</v>
      </c>
      <c r="K11" s="1" t="s">
        <v>16</v>
      </c>
      <c r="L11" s="1" t="s">
        <v>17</v>
      </c>
      <c r="M11" s="1" t="s">
        <v>22</v>
      </c>
      <c r="N11" s="1" t="s">
        <v>20</v>
      </c>
      <c r="O11" s="1" t="s">
        <v>18</v>
      </c>
      <c r="P11" s="1" t="s">
        <v>23</v>
      </c>
      <c r="Q11" s="1" t="s">
        <v>19</v>
      </c>
      <c r="R11" s="1" t="s">
        <v>24</v>
      </c>
      <c r="S11" s="1" t="s">
        <v>25</v>
      </c>
      <c r="T11" s="1" t="s">
        <v>21</v>
      </c>
      <c r="U11" s="1" t="s">
        <v>26</v>
      </c>
      <c r="V11" s="1" t="s">
        <v>27</v>
      </c>
      <c r="W11" s="1" t="s">
        <v>29</v>
      </c>
      <c r="X11" s="111"/>
      <c r="Y11" s="103"/>
    </row>
    <row r="12" spans="1:25" ht="13.15" customHeight="1">
      <c r="A12" s="95"/>
      <c r="B12" s="96"/>
      <c r="C12" s="96"/>
      <c r="D12" s="96"/>
      <c r="E12" s="4">
        <v>50</v>
      </c>
      <c r="F12" s="2">
        <v>2</v>
      </c>
      <c r="G12" s="2">
        <v>4</v>
      </c>
      <c r="H12" s="2">
        <v>2</v>
      </c>
      <c r="I12" s="2">
        <v>2</v>
      </c>
      <c r="J12" s="4">
        <v>10</v>
      </c>
      <c r="K12" s="2">
        <v>3</v>
      </c>
      <c r="L12" s="2">
        <v>3</v>
      </c>
      <c r="M12" s="2">
        <v>3</v>
      </c>
      <c r="N12" s="2">
        <v>3</v>
      </c>
      <c r="O12" s="2">
        <v>3</v>
      </c>
      <c r="P12" s="2">
        <v>3</v>
      </c>
      <c r="Q12" s="2">
        <v>3</v>
      </c>
      <c r="R12" s="2">
        <v>3</v>
      </c>
      <c r="S12" s="2">
        <v>3</v>
      </c>
      <c r="T12" s="2">
        <v>3</v>
      </c>
      <c r="U12" s="2">
        <v>5</v>
      </c>
      <c r="V12" s="2">
        <v>5</v>
      </c>
      <c r="W12" s="4">
        <v>40</v>
      </c>
      <c r="X12" s="2">
        <v>100</v>
      </c>
      <c r="Y12" s="7"/>
    </row>
    <row r="13" spans="1:25" ht="24.95" customHeight="1">
      <c r="A13" s="8" t="s">
        <v>51</v>
      </c>
      <c r="B13" s="17" t="s">
        <v>102</v>
      </c>
      <c r="C13" s="18" t="s">
        <v>58</v>
      </c>
      <c r="D13" s="45" t="s">
        <v>103</v>
      </c>
      <c r="E13" s="28">
        <v>38</v>
      </c>
      <c r="F13" s="30">
        <v>1</v>
      </c>
      <c r="G13" s="30">
        <v>3</v>
      </c>
      <c r="H13" s="30">
        <v>2</v>
      </c>
      <c r="I13" s="30">
        <v>2</v>
      </c>
      <c r="J13" s="12">
        <v>8</v>
      </c>
      <c r="K13" s="30">
        <v>3</v>
      </c>
      <c r="L13" s="30">
        <v>3</v>
      </c>
      <c r="M13" s="30">
        <v>3</v>
      </c>
      <c r="N13" s="30">
        <v>3</v>
      </c>
      <c r="O13" s="30">
        <v>3</v>
      </c>
      <c r="P13" s="30">
        <v>3</v>
      </c>
      <c r="Q13" s="30">
        <v>3</v>
      </c>
      <c r="R13" s="30">
        <v>3</v>
      </c>
      <c r="S13" s="30">
        <v>3</v>
      </c>
      <c r="T13" s="30">
        <v>3</v>
      </c>
      <c r="U13" s="30">
        <v>5</v>
      </c>
      <c r="V13" s="30">
        <v>5</v>
      </c>
      <c r="W13" s="12">
        <v>40</v>
      </c>
      <c r="X13" s="13">
        <f t="shared" ref="X13:X20" si="0">E13+J13+W13</f>
        <v>86</v>
      </c>
      <c r="Y13" s="2" t="s">
        <v>150</v>
      </c>
    </row>
    <row r="14" spans="1:25" ht="26.25" customHeight="1">
      <c r="A14" s="8" t="s">
        <v>52</v>
      </c>
      <c r="B14" s="19" t="s">
        <v>104</v>
      </c>
      <c r="C14" s="18" t="s">
        <v>58</v>
      </c>
      <c r="D14" s="45" t="s">
        <v>103</v>
      </c>
      <c r="E14" s="28">
        <v>40</v>
      </c>
      <c r="F14" s="30">
        <v>1</v>
      </c>
      <c r="G14" s="30">
        <v>2</v>
      </c>
      <c r="H14" s="30">
        <v>2</v>
      </c>
      <c r="I14" s="30">
        <v>2</v>
      </c>
      <c r="J14" s="12">
        <v>7</v>
      </c>
      <c r="K14" s="30">
        <v>2</v>
      </c>
      <c r="L14" s="30">
        <v>3</v>
      </c>
      <c r="M14" s="30">
        <v>3</v>
      </c>
      <c r="N14" s="30">
        <v>3</v>
      </c>
      <c r="O14" s="30">
        <v>3</v>
      </c>
      <c r="P14" s="30">
        <v>3</v>
      </c>
      <c r="Q14" s="30">
        <v>2</v>
      </c>
      <c r="R14" s="30">
        <v>3</v>
      </c>
      <c r="S14" s="30">
        <v>3</v>
      </c>
      <c r="T14" s="30">
        <v>3</v>
      </c>
      <c r="U14" s="30">
        <v>5</v>
      </c>
      <c r="V14" s="30">
        <v>5</v>
      </c>
      <c r="W14" s="12">
        <v>38</v>
      </c>
      <c r="X14" s="13">
        <f t="shared" si="0"/>
        <v>85</v>
      </c>
      <c r="Y14" s="2" t="s">
        <v>151</v>
      </c>
    </row>
    <row r="15" spans="1:25" ht="27" customHeight="1">
      <c r="A15" s="8" t="s">
        <v>53</v>
      </c>
      <c r="B15" s="19" t="s">
        <v>105</v>
      </c>
      <c r="C15" s="18" t="s">
        <v>58</v>
      </c>
      <c r="D15" s="45" t="s">
        <v>79</v>
      </c>
      <c r="E15" s="28">
        <v>24</v>
      </c>
      <c r="F15" s="30"/>
      <c r="G15" s="30"/>
      <c r="H15" s="30"/>
      <c r="I15" s="30"/>
      <c r="J15" s="12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12"/>
      <c r="X15" s="13">
        <f t="shared" si="0"/>
        <v>24</v>
      </c>
      <c r="Y15" s="2"/>
    </row>
    <row r="16" spans="1:25" ht="24.95" customHeight="1">
      <c r="A16" s="8" t="s">
        <v>54</v>
      </c>
      <c r="B16" s="17"/>
      <c r="C16" s="18"/>
      <c r="D16" s="11"/>
      <c r="E16" s="28"/>
      <c r="F16" s="30"/>
      <c r="G16" s="30"/>
      <c r="H16" s="30"/>
      <c r="I16" s="30"/>
      <c r="J16" s="12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12"/>
      <c r="X16" s="13">
        <f t="shared" si="0"/>
        <v>0</v>
      </c>
      <c r="Y16" s="2"/>
    </row>
    <row r="17" spans="1:25" ht="23.25" customHeight="1">
      <c r="A17" s="8" t="s">
        <v>55</v>
      </c>
      <c r="B17" s="19"/>
      <c r="C17" s="18"/>
      <c r="D17" s="11"/>
      <c r="E17" s="28"/>
      <c r="F17" s="30"/>
      <c r="G17" s="30"/>
      <c r="H17" s="30"/>
      <c r="I17" s="30"/>
      <c r="J17" s="12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12"/>
      <c r="X17" s="13">
        <f t="shared" si="0"/>
        <v>0</v>
      </c>
      <c r="Y17" s="2"/>
    </row>
    <row r="18" spans="1:25" ht="27" customHeight="1">
      <c r="A18" s="8" t="s">
        <v>56</v>
      </c>
      <c r="B18" s="19"/>
      <c r="C18" s="18"/>
      <c r="D18" s="11"/>
      <c r="E18" s="28"/>
      <c r="F18" s="30"/>
      <c r="G18" s="30"/>
      <c r="H18" s="30"/>
      <c r="I18" s="30"/>
      <c r="J18" s="12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12"/>
      <c r="X18" s="13">
        <f t="shared" si="0"/>
        <v>0</v>
      </c>
      <c r="Y18" s="2"/>
    </row>
    <row r="19" spans="1:25" ht="24.95" customHeight="1">
      <c r="A19" s="8" t="s">
        <v>57</v>
      </c>
      <c r="B19" s="17"/>
      <c r="C19" s="18"/>
      <c r="D19" s="11"/>
      <c r="E19" s="28"/>
      <c r="F19" s="30"/>
      <c r="G19" s="30"/>
      <c r="H19" s="30"/>
      <c r="I19" s="30"/>
      <c r="J19" s="12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12"/>
      <c r="X19" s="13">
        <f t="shared" si="0"/>
        <v>0</v>
      </c>
      <c r="Y19" s="2"/>
    </row>
    <row r="20" spans="1:25" ht="23.25" customHeight="1">
      <c r="A20" s="8" t="s">
        <v>58</v>
      </c>
      <c r="B20" s="19"/>
      <c r="C20" s="18"/>
      <c r="D20" s="11"/>
      <c r="E20" s="28"/>
      <c r="F20" s="30"/>
      <c r="G20" s="30"/>
      <c r="H20" s="30"/>
      <c r="I20" s="30"/>
      <c r="J20" s="12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12"/>
      <c r="X20" s="13">
        <f t="shared" si="0"/>
        <v>0</v>
      </c>
      <c r="Y20" s="2"/>
    </row>
    <row r="21" spans="1:25" ht="23.25" customHeight="1">
      <c r="P21" s="5" t="s">
        <v>37</v>
      </c>
      <c r="T21" s="15"/>
      <c r="U21" s="15"/>
      <c r="V21" s="15"/>
      <c r="W21" s="15"/>
      <c r="X21" s="15"/>
      <c r="Y21" s="15"/>
    </row>
    <row r="22" spans="1:25">
      <c r="B22" s="39" t="s">
        <v>146</v>
      </c>
      <c r="E22" s="16"/>
      <c r="F22" s="16"/>
      <c r="G22" s="16"/>
      <c r="H22" s="16"/>
      <c r="I22" s="16"/>
      <c r="J22" s="16"/>
      <c r="K22" s="16"/>
      <c r="L22" s="16"/>
      <c r="M22" s="16"/>
    </row>
    <row r="23" spans="1:25">
      <c r="A23" s="120" t="s">
        <v>38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5"/>
      <c r="Y23" s="15"/>
    </row>
    <row r="24" spans="1:25">
      <c r="A24" s="120" t="s">
        <v>39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</row>
    <row r="25" spans="1:25">
      <c r="E25" s="16"/>
      <c r="F25" s="16"/>
      <c r="G25" s="16"/>
      <c r="H25" s="16"/>
      <c r="I25" s="16"/>
      <c r="J25" s="16"/>
      <c r="K25" s="16"/>
      <c r="L25" s="16"/>
      <c r="M25" s="16"/>
      <c r="T25" s="15"/>
      <c r="U25" s="15"/>
      <c r="V25" s="15"/>
      <c r="W25" s="15"/>
      <c r="X25" s="15"/>
      <c r="Y25" s="15"/>
    </row>
  </sheetData>
  <mergeCells count="15">
    <mergeCell ref="A23:W23"/>
    <mergeCell ref="A24:W24"/>
    <mergeCell ref="A1:Y3"/>
    <mergeCell ref="A12:D12"/>
    <mergeCell ref="X10:X11"/>
    <mergeCell ref="Y10:Y11"/>
    <mergeCell ref="A9:Y9"/>
    <mergeCell ref="A5:Y7"/>
    <mergeCell ref="K10:W10"/>
    <mergeCell ref="A10:A11"/>
    <mergeCell ref="B10:B11"/>
    <mergeCell ref="C10:C11"/>
    <mergeCell ref="D10:D11"/>
    <mergeCell ref="E10:E11"/>
    <mergeCell ref="F10:J10"/>
  </mergeCells>
  <phoneticPr fontId="1" type="noConversion"/>
  <printOptions horizontalCentered="1"/>
  <pageMargins left="0.75" right="0.75" top="1" bottom="0.65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0"/>
  <sheetViews>
    <sheetView topLeftCell="A7" workbookViewId="0">
      <selection activeCell="I16" sqref="I16"/>
    </sheetView>
  </sheetViews>
  <sheetFormatPr defaultRowHeight="12.75"/>
  <cols>
    <col min="1" max="1" width="4.85546875" style="5" customWidth="1"/>
    <col min="2" max="2" width="26.7109375" style="5" customWidth="1"/>
    <col min="3" max="3" width="6.28515625" style="5" customWidth="1"/>
    <col min="4" max="4" width="24.5703125" style="5" customWidth="1"/>
    <col min="5" max="16384" width="9.140625" style="5"/>
  </cols>
  <sheetData>
    <row r="1" spans="1:25">
      <c r="A1" s="97" t="s">
        <v>141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25" ht="19.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25">
      <c r="A5" s="104" t="s">
        <v>145</v>
      </c>
      <c r="B5" s="105"/>
      <c r="C5" s="105"/>
      <c r="D5" s="105"/>
      <c r="E5" s="105"/>
      <c r="F5" s="105"/>
      <c r="G5" s="105"/>
      <c r="H5" s="105"/>
      <c r="I5" s="105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27.75" customHeight="1">
      <c r="A6" s="105"/>
      <c r="B6" s="105"/>
      <c r="C6" s="105"/>
      <c r="D6" s="105"/>
      <c r="E6" s="105"/>
      <c r="F6" s="105"/>
      <c r="G6" s="105"/>
      <c r="H6" s="105"/>
      <c r="I6" s="105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8" customHeight="1">
      <c r="A7" s="123"/>
      <c r="B7" s="123"/>
      <c r="C7" s="123"/>
      <c r="D7" s="123"/>
      <c r="E7" s="123"/>
      <c r="F7" s="123"/>
      <c r="G7" s="123"/>
      <c r="H7" s="123"/>
      <c r="I7" s="123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9.5">
      <c r="A8" s="100" t="s">
        <v>4</v>
      </c>
      <c r="B8" s="101"/>
      <c r="C8" s="101"/>
      <c r="D8" s="101"/>
      <c r="E8" s="101"/>
      <c r="F8" s="101"/>
      <c r="G8" s="101"/>
      <c r="H8" s="101"/>
      <c r="I8" s="102"/>
    </row>
    <row r="9" spans="1:25">
      <c r="A9" s="103" t="s">
        <v>11</v>
      </c>
      <c r="B9" s="103" t="s">
        <v>0</v>
      </c>
      <c r="C9" s="103" t="s">
        <v>30</v>
      </c>
      <c r="D9" s="103" t="s">
        <v>1</v>
      </c>
      <c r="E9" s="112" t="s">
        <v>35</v>
      </c>
      <c r="F9" s="121" t="s">
        <v>12</v>
      </c>
      <c r="G9" s="121" t="s">
        <v>13</v>
      </c>
      <c r="H9" s="121" t="s">
        <v>6</v>
      </c>
      <c r="I9" s="121" t="s">
        <v>7</v>
      </c>
    </row>
    <row r="10" spans="1:25">
      <c r="A10" s="103"/>
      <c r="B10" s="103"/>
      <c r="C10" s="103"/>
      <c r="D10" s="103"/>
      <c r="E10" s="113"/>
      <c r="F10" s="122"/>
      <c r="G10" s="122"/>
      <c r="H10" s="122"/>
      <c r="I10" s="122"/>
    </row>
    <row r="11" spans="1:25">
      <c r="A11" s="95"/>
      <c r="B11" s="124"/>
      <c r="C11" s="124"/>
      <c r="D11" s="124"/>
      <c r="E11" s="4">
        <v>50</v>
      </c>
      <c r="F11" s="3">
        <v>25</v>
      </c>
      <c r="G11" s="3">
        <v>25</v>
      </c>
      <c r="H11" s="3">
        <v>100</v>
      </c>
      <c r="I11" s="1"/>
    </row>
    <row r="12" spans="1:25" ht="17.100000000000001" customHeight="1">
      <c r="A12" s="21" t="s">
        <v>51</v>
      </c>
      <c r="B12" s="17" t="s">
        <v>106</v>
      </c>
      <c r="C12" s="18" t="s">
        <v>58</v>
      </c>
      <c r="D12" s="11" t="s">
        <v>107</v>
      </c>
      <c r="E12" s="28">
        <v>25</v>
      </c>
      <c r="F12" s="12"/>
      <c r="G12" s="12"/>
      <c r="H12" s="13">
        <f t="shared" ref="H12:H20" si="0">E12+F12+G12</f>
        <v>25</v>
      </c>
      <c r="I12" s="3"/>
    </row>
    <row r="13" spans="1:25" ht="17.100000000000001" customHeight="1">
      <c r="A13" s="21" t="s">
        <v>52</v>
      </c>
      <c r="B13" s="17" t="s">
        <v>108</v>
      </c>
      <c r="C13" s="18" t="s">
        <v>55</v>
      </c>
      <c r="D13" s="11" t="s">
        <v>107</v>
      </c>
      <c r="E13" s="28">
        <v>37</v>
      </c>
      <c r="F13" s="12">
        <v>21</v>
      </c>
      <c r="G13" s="12">
        <v>23</v>
      </c>
      <c r="H13" s="13">
        <f t="shared" si="0"/>
        <v>81</v>
      </c>
      <c r="I13" s="94" t="s">
        <v>150</v>
      </c>
    </row>
    <row r="14" spans="1:25" ht="17.100000000000001" customHeight="1">
      <c r="A14" s="21" t="s">
        <v>53</v>
      </c>
      <c r="B14" s="17" t="s">
        <v>109</v>
      </c>
      <c r="C14" s="18" t="s">
        <v>57</v>
      </c>
      <c r="D14" s="11" t="s">
        <v>110</v>
      </c>
      <c r="E14" s="28">
        <v>35</v>
      </c>
      <c r="F14" s="12">
        <v>21</v>
      </c>
      <c r="G14" s="12">
        <v>23</v>
      </c>
      <c r="H14" s="13">
        <f t="shared" si="0"/>
        <v>79</v>
      </c>
      <c r="I14" s="94" t="s">
        <v>151</v>
      </c>
    </row>
    <row r="15" spans="1:25" ht="27" customHeight="1">
      <c r="A15" s="21" t="s">
        <v>54</v>
      </c>
      <c r="B15" s="17" t="s">
        <v>111</v>
      </c>
      <c r="C15" s="18" t="s">
        <v>56</v>
      </c>
      <c r="D15" s="11" t="s">
        <v>112</v>
      </c>
      <c r="E15" s="28">
        <v>32</v>
      </c>
      <c r="F15" s="12"/>
      <c r="G15" s="12"/>
      <c r="H15" s="13">
        <f t="shared" si="0"/>
        <v>32</v>
      </c>
      <c r="I15" s="3"/>
    </row>
    <row r="16" spans="1:25" ht="29.25" customHeight="1">
      <c r="A16" s="21" t="s">
        <v>55</v>
      </c>
      <c r="B16" s="17" t="s">
        <v>113</v>
      </c>
      <c r="C16" s="18" t="s">
        <v>56</v>
      </c>
      <c r="D16" s="11" t="s">
        <v>103</v>
      </c>
      <c r="E16" s="28">
        <v>35</v>
      </c>
      <c r="F16" s="12">
        <v>13</v>
      </c>
      <c r="G16" s="12">
        <v>17</v>
      </c>
      <c r="H16" s="13">
        <f t="shared" si="0"/>
        <v>65</v>
      </c>
      <c r="I16" s="94" t="s">
        <v>152</v>
      </c>
    </row>
    <row r="17" spans="1:11" ht="34.5" customHeight="1">
      <c r="A17" s="21" t="s">
        <v>56</v>
      </c>
      <c r="B17" s="17" t="s">
        <v>114</v>
      </c>
      <c r="C17" s="18" t="s">
        <v>57</v>
      </c>
      <c r="D17" s="11" t="s">
        <v>103</v>
      </c>
      <c r="E17" s="28"/>
      <c r="F17" s="12"/>
      <c r="G17" s="12"/>
      <c r="H17" s="13">
        <f t="shared" si="0"/>
        <v>0</v>
      </c>
      <c r="I17" s="3"/>
    </row>
    <row r="18" spans="1:11" ht="30.75" customHeight="1">
      <c r="A18" s="21" t="s">
        <v>57</v>
      </c>
      <c r="B18" s="17" t="s">
        <v>131</v>
      </c>
      <c r="C18" s="18" t="s">
        <v>58</v>
      </c>
      <c r="D18" s="11" t="s">
        <v>148</v>
      </c>
      <c r="E18" s="28">
        <v>44</v>
      </c>
      <c r="F18" s="12">
        <v>13</v>
      </c>
      <c r="G18" s="12">
        <v>5</v>
      </c>
      <c r="H18" s="13">
        <f t="shared" si="0"/>
        <v>62</v>
      </c>
      <c r="I18" s="3"/>
    </row>
    <row r="19" spans="1:11" ht="27" customHeight="1">
      <c r="A19" s="21" t="s">
        <v>58</v>
      </c>
      <c r="B19" s="17" t="s">
        <v>132</v>
      </c>
      <c r="C19" s="18" t="s">
        <v>57</v>
      </c>
      <c r="D19" s="11" t="s">
        <v>148</v>
      </c>
      <c r="E19" s="28">
        <v>31</v>
      </c>
      <c r="F19" s="12"/>
      <c r="G19" s="12"/>
      <c r="H19" s="13">
        <f t="shared" si="0"/>
        <v>31</v>
      </c>
      <c r="I19" s="3"/>
    </row>
    <row r="20" spans="1:11" ht="32.25" customHeight="1">
      <c r="A20" s="21" t="s">
        <v>59</v>
      </c>
      <c r="B20" s="17" t="s">
        <v>133</v>
      </c>
      <c r="C20" s="18" t="s">
        <v>58</v>
      </c>
      <c r="D20" s="11" t="s">
        <v>148</v>
      </c>
      <c r="E20" s="28">
        <v>22</v>
      </c>
      <c r="F20" s="12"/>
      <c r="G20" s="12"/>
      <c r="H20" s="13">
        <f t="shared" si="0"/>
        <v>22</v>
      </c>
      <c r="I20" s="3"/>
    </row>
    <row r="21" spans="1:11" ht="12" customHeight="1">
      <c r="A21" s="90"/>
      <c r="B21" s="82"/>
      <c r="C21" s="83"/>
      <c r="D21" s="84"/>
      <c r="E21" s="85"/>
      <c r="F21" s="69"/>
      <c r="G21" s="69"/>
      <c r="H21" s="87"/>
      <c r="I21" s="91"/>
    </row>
    <row r="22" spans="1:11" ht="12.75" customHeight="1">
      <c r="A22" s="22"/>
      <c r="B22" s="89"/>
      <c r="C22" s="23"/>
      <c r="D22" s="24"/>
      <c r="E22" s="40"/>
      <c r="F22" s="25"/>
      <c r="G22" s="25"/>
      <c r="H22" s="26"/>
      <c r="I22" s="92"/>
    </row>
    <row r="23" spans="1:11" ht="9.75" customHeight="1">
      <c r="A23" s="22"/>
      <c r="B23" s="89"/>
      <c r="C23" s="23"/>
      <c r="D23" s="24"/>
      <c r="E23" s="15"/>
      <c r="F23" s="15"/>
      <c r="G23" s="15"/>
      <c r="H23" s="26"/>
      <c r="I23" s="92"/>
    </row>
    <row r="24" spans="1:11" ht="18" customHeight="1">
      <c r="C24" s="93" t="s">
        <v>37</v>
      </c>
      <c r="D24" s="93"/>
      <c r="E24" s="15"/>
      <c r="F24" s="15"/>
      <c r="G24" s="15"/>
    </row>
    <row r="25" spans="1:11">
      <c r="B25" s="39" t="s">
        <v>146</v>
      </c>
      <c r="H25" s="16"/>
      <c r="I25" s="16"/>
      <c r="J25" s="16"/>
      <c r="K25" s="16"/>
    </row>
    <row r="26" spans="1:11" ht="8.25" customHeight="1">
      <c r="E26" s="15"/>
      <c r="F26" s="15"/>
      <c r="G26" s="15"/>
      <c r="H26" s="16"/>
      <c r="I26" s="16"/>
      <c r="J26" s="16"/>
      <c r="K26" s="16"/>
    </row>
    <row r="27" spans="1:11">
      <c r="H27" s="16"/>
      <c r="I27" s="16"/>
      <c r="J27" s="16"/>
      <c r="K27" s="16"/>
    </row>
    <row r="28" spans="1:11">
      <c r="H28" s="16"/>
      <c r="I28" s="16"/>
      <c r="J28" s="16"/>
      <c r="K28" s="16"/>
    </row>
    <row r="29" spans="1:11">
      <c r="D29" s="16"/>
      <c r="E29" s="16"/>
      <c r="F29" s="16"/>
      <c r="G29" s="16"/>
      <c r="H29" s="16"/>
      <c r="I29" s="16"/>
      <c r="J29" s="16"/>
      <c r="K29" s="16"/>
    </row>
    <row r="30" spans="1:11">
      <c r="D30" s="16"/>
      <c r="E30" s="16"/>
      <c r="F30" s="16"/>
      <c r="G30" s="16"/>
      <c r="H30" s="16"/>
      <c r="I30" s="16"/>
      <c r="J30" s="16"/>
      <c r="K30" s="16"/>
    </row>
  </sheetData>
  <mergeCells count="13">
    <mergeCell ref="H9:H10"/>
    <mergeCell ref="I9:I10"/>
    <mergeCell ref="A5:I7"/>
    <mergeCell ref="A1:K4"/>
    <mergeCell ref="A11:D11"/>
    <mergeCell ref="A8:I8"/>
    <mergeCell ref="A9:A10"/>
    <mergeCell ref="B9:B10"/>
    <mergeCell ref="C9:C10"/>
    <mergeCell ref="D9:D10"/>
    <mergeCell ref="F9:F10"/>
    <mergeCell ref="G9:G10"/>
    <mergeCell ref="E9:E10"/>
  </mergeCells>
  <phoneticPr fontId="1" type="noConversion"/>
  <printOptions horizontalCentered="1"/>
  <pageMargins left="0.74803149606299213" right="0.74803149606299213" top="0.98425196850393704" bottom="0.51181102362204722" header="0.51181102362204722" footer="0.51181102362204722"/>
  <pageSetup paperSize="9" orientation="landscape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0"/>
  <sheetViews>
    <sheetView topLeftCell="A7" workbookViewId="0">
      <selection activeCell="I17" sqref="I17"/>
    </sheetView>
  </sheetViews>
  <sheetFormatPr defaultRowHeight="12.75"/>
  <cols>
    <col min="1" max="1" width="4.85546875" style="5" customWidth="1"/>
    <col min="2" max="2" width="26.7109375" style="5" customWidth="1"/>
    <col min="3" max="3" width="6.28515625" style="5" customWidth="1"/>
    <col min="4" max="4" width="24.5703125" style="5" customWidth="1"/>
    <col min="5" max="16384" width="9.140625" style="5"/>
  </cols>
  <sheetData>
    <row r="1" spans="1:11">
      <c r="A1" s="97" t="s">
        <v>141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27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</row>
    <row r="6" spans="1:11" ht="12.75" customHeight="1">
      <c r="A6" s="104" t="s">
        <v>144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1" ht="21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1" spans="1:11" ht="19.5">
      <c r="A11" s="100" t="s">
        <v>3</v>
      </c>
      <c r="B11" s="101"/>
      <c r="C11" s="101"/>
      <c r="D11" s="101"/>
      <c r="E11" s="101"/>
      <c r="F11" s="101"/>
      <c r="G11" s="101"/>
      <c r="H11" s="101"/>
      <c r="I11" s="102"/>
    </row>
    <row r="12" spans="1:11">
      <c r="A12" s="103" t="s">
        <v>11</v>
      </c>
      <c r="B12" s="103" t="s">
        <v>0</v>
      </c>
      <c r="C12" s="103" t="s">
        <v>30</v>
      </c>
      <c r="D12" s="103" t="s">
        <v>1</v>
      </c>
      <c r="E12" s="112" t="s">
        <v>35</v>
      </c>
      <c r="F12" s="121" t="s">
        <v>12</v>
      </c>
      <c r="G12" s="121" t="s">
        <v>13</v>
      </c>
      <c r="H12" s="121" t="s">
        <v>6</v>
      </c>
      <c r="I12" s="121" t="s">
        <v>7</v>
      </c>
    </row>
    <row r="13" spans="1:11">
      <c r="A13" s="103"/>
      <c r="B13" s="103"/>
      <c r="C13" s="103"/>
      <c r="D13" s="103"/>
      <c r="E13" s="113"/>
      <c r="F13" s="122"/>
      <c r="G13" s="122"/>
      <c r="H13" s="122"/>
      <c r="I13" s="122"/>
    </row>
    <row r="14" spans="1:11">
      <c r="A14" s="95"/>
      <c r="B14" s="124"/>
      <c r="C14" s="124"/>
      <c r="D14" s="124"/>
      <c r="E14" s="4">
        <v>50</v>
      </c>
      <c r="F14" s="3">
        <v>25</v>
      </c>
      <c r="G14" s="3">
        <v>25</v>
      </c>
      <c r="H14" s="3">
        <v>100</v>
      </c>
      <c r="I14" s="1"/>
    </row>
    <row r="15" spans="1:11" ht="20.100000000000001" customHeight="1">
      <c r="A15" s="20" t="s">
        <v>51</v>
      </c>
      <c r="B15" s="9" t="s">
        <v>115</v>
      </c>
      <c r="C15" s="18" t="s">
        <v>56</v>
      </c>
      <c r="D15" s="11" t="s">
        <v>107</v>
      </c>
      <c r="E15" s="28">
        <v>41</v>
      </c>
      <c r="F15" s="12">
        <v>21</v>
      </c>
      <c r="G15" s="12">
        <v>19</v>
      </c>
      <c r="H15" s="13">
        <f t="shared" ref="H15:H24" si="0">E15+F15+G15</f>
        <v>81</v>
      </c>
      <c r="I15" s="94" t="s">
        <v>150</v>
      </c>
    </row>
    <row r="16" spans="1:11" ht="20.100000000000001" customHeight="1">
      <c r="A16" s="21" t="s">
        <v>52</v>
      </c>
      <c r="B16" s="9" t="s">
        <v>116</v>
      </c>
      <c r="C16" s="18" t="s">
        <v>58</v>
      </c>
      <c r="D16" s="11" t="s">
        <v>117</v>
      </c>
      <c r="E16" s="28">
        <v>20</v>
      </c>
      <c r="F16" s="12"/>
      <c r="G16" s="12"/>
      <c r="H16" s="13">
        <f t="shared" si="0"/>
        <v>20</v>
      </c>
      <c r="I16" s="3"/>
    </row>
    <row r="17" spans="1:11" ht="20.100000000000001" customHeight="1">
      <c r="A17" s="20" t="s">
        <v>53</v>
      </c>
      <c r="B17" s="9" t="s">
        <v>118</v>
      </c>
      <c r="C17" s="18" t="s">
        <v>58</v>
      </c>
      <c r="D17" s="11" t="s">
        <v>95</v>
      </c>
      <c r="E17" s="28">
        <v>36</v>
      </c>
      <c r="F17" s="12">
        <v>19</v>
      </c>
      <c r="G17" s="12">
        <v>20</v>
      </c>
      <c r="H17" s="13">
        <f t="shared" si="0"/>
        <v>75</v>
      </c>
      <c r="I17" s="94" t="s">
        <v>151</v>
      </c>
    </row>
    <row r="18" spans="1:11" ht="20.100000000000001" customHeight="1">
      <c r="A18" s="21" t="s">
        <v>54</v>
      </c>
      <c r="B18" s="9"/>
      <c r="C18" s="18"/>
      <c r="D18" s="11"/>
      <c r="E18" s="28"/>
      <c r="F18" s="12"/>
      <c r="G18" s="12"/>
      <c r="H18" s="13">
        <f t="shared" si="0"/>
        <v>0</v>
      </c>
      <c r="I18" s="3"/>
    </row>
    <row r="19" spans="1:11" ht="20.100000000000001" customHeight="1">
      <c r="A19" s="20" t="s">
        <v>55</v>
      </c>
      <c r="B19" s="9"/>
      <c r="C19" s="18"/>
      <c r="D19" s="11"/>
      <c r="E19" s="28"/>
      <c r="F19" s="12"/>
      <c r="G19" s="12"/>
      <c r="H19" s="13">
        <f t="shared" si="0"/>
        <v>0</v>
      </c>
      <c r="I19" s="3"/>
      <c r="K19" s="16"/>
    </row>
    <row r="20" spans="1:11" ht="20.100000000000001" customHeight="1">
      <c r="A20" s="21" t="s">
        <v>56</v>
      </c>
      <c r="B20" s="9"/>
      <c r="C20" s="18"/>
      <c r="D20" s="11"/>
      <c r="E20" s="28"/>
      <c r="F20" s="12"/>
      <c r="G20" s="12"/>
      <c r="H20" s="13">
        <f t="shared" si="0"/>
        <v>0</v>
      </c>
      <c r="I20" s="3"/>
    </row>
    <row r="21" spans="1:11" ht="20.100000000000001" customHeight="1">
      <c r="A21" s="20" t="s">
        <v>57</v>
      </c>
      <c r="B21" s="9"/>
      <c r="C21" s="18"/>
      <c r="D21" s="11"/>
      <c r="E21" s="28"/>
      <c r="F21" s="12"/>
      <c r="G21" s="12"/>
      <c r="H21" s="13">
        <f t="shared" si="0"/>
        <v>0</v>
      </c>
      <c r="I21" s="3"/>
    </row>
    <row r="22" spans="1:11" ht="20.100000000000001" customHeight="1">
      <c r="A22" s="21" t="s">
        <v>58</v>
      </c>
      <c r="B22" s="9"/>
      <c r="C22" s="18"/>
      <c r="D22" s="11"/>
      <c r="E22" s="28"/>
      <c r="F22" s="12"/>
      <c r="G22" s="12"/>
      <c r="H22" s="13">
        <f t="shared" si="0"/>
        <v>0</v>
      </c>
      <c r="I22" s="3"/>
    </row>
    <row r="23" spans="1:11" ht="20.100000000000001" customHeight="1">
      <c r="A23" s="20" t="s">
        <v>59</v>
      </c>
      <c r="B23" s="9"/>
      <c r="C23" s="18"/>
      <c r="D23" s="11"/>
      <c r="E23" s="28"/>
      <c r="F23" s="12"/>
      <c r="G23" s="12"/>
      <c r="H23" s="13">
        <f t="shared" si="0"/>
        <v>0</v>
      </c>
      <c r="I23" s="3"/>
    </row>
    <row r="24" spans="1:11" ht="20.100000000000001" customHeight="1">
      <c r="A24" s="21" t="s">
        <v>60</v>
      </c>
      <c r="B24" s="9"/>
      <c r="C24" s="18"/>
      <c r="D24" s="11"/>
      <c r="E24" s="28"/>
      <c r="F24" s="12"/>
      <c r="G24" s="12"/>
      <c r="H24" s="13">
        <f t="shared" si="0"/>
        <v>0</v>
      </c>
      <c r="I24" s="3"/>
      <c r="K24" s="16"/>
    </row>
    <row r="26" spans="1:11">
      <c r="B26" s="39" t="s">
        <v>146</v>
      </c>
      <c r="G26" s="5" t="s">
        <v>37</v>
      </c>
      <c r="I26" s="15"/>
      <c r="J26" s="15"/>
      <c r="K26" s="15"/>
    </row>
    <row r="28" spans="1:11">
      <c r="I28" s="15"/>
      <c r="J28" s="15"/>
      <c r="K28" s="15"/>
    </row>
    <row r="30" spans="1:11">
      <c r="I30" s="5" t="s">
        <v>41</v>
      </c>
    </row>
  </sheetData>
  <mergeCells count="13">
    <mergeCell ref="A1:K4"/>
    <mergeCell ref="A6:K8"/>
    <mergeCell ref="H12:H13"/>
    <mergeCell ref="I12:I13"/>
    <mergeCell ref="A14:D14"/>
    <mergeCell ref="A11:I11"/>
    <mergeCell ref="A12:A13"/>
    <mergeCell ref="B12:B13"/>
    <mergeCell ref="C12:C13"/>
    <mergeCell ref="D12:D13"/>
    <mergeCell ref="F12:F13"/>
    <mergeCell ref="G12:G13"/>
    <mergeCell ref="E12:E13"/>
  </mergeCells>
  <phoneticPr fontId="1" type="noConversion"/>
  <printOptions horizontalCentered="1"/>
  <pageMargins left="0.75" right="0.75" top="1" bottom="0.5" header="0.5" footer="0.5"/>
  <pageSetup paperSize="9" orientation="landscape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8"/>
  <sheetViews>
    <sheetView topLeftCell="A10" workbookViewId="0">
      <selection activeCell="I13" sqref="I13"/>
    </sheetView>
  </sheetViews>
  <sheetFormatPr defaultRowHeight="12.75"/>
  <cols>
    <col min="1" max="1" width="4.85546875" style="5" customWidth="1"/>
    <col min="2" max="2" width="26.7109375" style="5" customWidth="1"/>
    <col min="3" max="3" width="6.28515625" style="5" customWidth="1"/>
    <col min="4" max="4" width="24.5703125" style="5" customWidth="1"/>
    <col min="5" max="16384" width="9.140625" style="5"/>
  </cols>
  <sheetData>
    <row r="1" spans="1:10">
      <c r="A1" s="97" t="s">
        <v>141</v>
      </c>
      <c r="B1" s="98"/>
      <c r="C1" s="98"/>
      <c r="D1" s="98"/>
      <c r="E1" s="98"/>
      <c r="F1" s="98"/>
      <c r="G1" s="98"/>
      <c r="H1" s="98"/>
      <c r="I1" s="98"/>
      <c r="J1" s="98"/>
    </row>
    <row r="2" spans="1:10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0" ht="27" customHeight="1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>
      <c r="A4" s="98"/>
      <c r="B4" s="98"/>
      <c r="C4" s="98"/>
      <c r="D4" s="98"/>
      <c r="E4" s="98"/>
      <c r="F4" s="98"/>
      <c r="G4" s="98"/>
      <c r="H4" s="98"/>
      <c r="I4" s="98"/>
      <c r="J4" s="98"/>
    </row>
    <row r="6" spans="1:10" ht="12.75" customHeight="1">
      <c r="A6" s="104" t="s">
        <v>144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>
      <c r="A7" s="104"/>
      <c r="B7" s="104"/>
      <c r="C7" s="104"/>
      <c r="D7" s="104"/>
      <c r="E7" s="104"/>
      <c r="F7" s="104"/>
      <c r="G7" s="104"/>
      <c r="H7" s="104"/>
      <c r="I7" s="104"/>
      <c r="J7" s="104"/>
    </row>
    <row r="8" spans="1:10" ht="22.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</row>
    <row r="9" spans="1:10" ht="19.5">
      <c r="A9" s="100" t="s">
        <v>40</v>
      </c>
      <c r="B9" s="101"/>
      <c r="C9" s="101"/>
      <c r="D9" s="101"/>
      <c r="E9" s="101"/>
      <c r="F9" s="101"/>
      <c r="G9" s="101"/>
      <c r="H9" s="101"/>
      <c r="I9" s="102"/>
    </row>
    <row r="10" spans="1:10">
      <c r="A10" s="103" t="s">
        <v>11</v>
      </c>
      <c r="B10" s="103" t="s">
        <v>0</v>
      </c>
      <c r="C10" s="103" t="s">
        <v>30</v>
      </c>
      <c r="D10" s="103" t="s">
        <v>1</v>
      </c>
      <c r="E10" s="112" t="s">
        <v>35</v>
      </c>
      <c r="F10" s="121" t="s">
        <v>12</v>
      </c>
      <c r="G10" s="121" t="s">
        <v>13</v>
      </c>
      <c r="H10" s="121" t="s">
        <v>6</v>
      </c>
      <c r="I10" s="121" t="s">
        <v>7</v>
      </c>
    </row>
    <row r="11" spans="1:10">
      <c r="A11" s="103"/>
      <c r="B11" s="103"/>
      <c r="C11" s="103"/>
      <c r="D11" s="103"/>
      <c r="E11" s="113"/>
      <c r="F11" s="122"/>
      <c r="G11" s="122"/>
      <c r="H11" s="122"/>
      <c r="I11" s="122"/>
    </row>
    <row r="12" spans="1:10">
      <c r="A12" s="95"/>
      <c r="B12" s="124"/>
      <c r="C12" s="124"/>
      <c r="D12" s="124"/>
      <c r="E12" s="4">
        <v>50</v>
      </c>
      <c r="F12" s="3">
        <v>25</v>
      </c>
      <c r="G12" s="3">
        <v>25</v>
      </c>
      <c r="H12" s="3">
        <v>100</v>
      </c>
      <c r="I12" s="1"/>
    </row>
    <row r="13" spans="1:10" ht="28.5" customHeight="1">
      <c r="A13" s="20" t="s">
        <v>51</v>
      </c>
      <c r="B13" s="9" t="s">
        <v>119</v>
      </c>
      <c r="C13" s="18" t="s">
        <v>58</v>
      </c>
      <c r="D13" s="11" t="s">
        <v>120</v>
      </c>
      <c r="E13" s="28">
        <v>39</v>
      </c>
      <c r="F13" s="12">
        <v>2</v>
      </c>
      <c r="G13" s="12">
        <v>3</v>
      </c>
      <c r="H13" s="13">
        <f t="shared" ref="H13:H18" si="0">E13+F13+G13</f>
        <v>44</v>
      </c>
      <c r="I13" s="94" t="s">
        <v>152</v>
      </c>
    </row>
    <row r="14" spans="1:10" ht="24" customHeight="1">
      <c r="A14" s="20" t="s">
        <v>52</v>
      </c>
      <c r="B14" s="9" t="s">
        <v>121</v>
      </c>
      <c r="C14" s="18" t="s">
        <v>55</v>
      </c>
      <c r="D14" s="11" t="s">
        <v>122</v>
      </c>
      <c r="E14" s="28">
        <v>25</v>
      </c>
      <c r="F14" s="12"/>
      <c r="G14" s="12"/>
      <c r="H14" s="13">
        <f t="shared" si="0"/>
        <v>25</v>
      </c>
      <c r="I14" s="3"/>
    </row>
    <row r="15" spans="1:10" ht="24" customHeight="1">
      <c r="A15" s="20" t="s">
        <v>53</v>
      </c>
      <c r="B15" s="9" t="s">
        <v>123</v>
      </c>
      <c r="C15" s="18" t="s">
        <v>57</v>
      </c>
      <c r="D15" s="11" t="s">
        <v>122</v>
      </c>
      <c r="E15" s="28">
        <v>35</v>
      </c>
      <c r="F15" s="12">
        <v>2</v>
      </c>
      <c r="G15" s="12">
        <v>4</v>
      </c>
      <c r="H15" s="13">
        <f t="shared" si="0"/>
        <v>41</v>
      </c>
      <c r="I15" s="29"/>
    </row>
    <row r="16" spans="1:10" ht="24.75" customHeight="1">
      <c r="A16" s="20" t="s">
        <v>54</v>
      </c>
      <c r="B16" s="9" t="s">
        <v>124</v>
      </c>
      <c r="C16" s="18" t="s">
        <v>58</v>
      </c>
      <c r="D16" s="11" t="s">
        <v>79</v>
      </c>
      <c r="E16" s="28">
        <v>22</v>
      </c>
      <c r="F16" s="12"/>
      <c r="G16" s="12"/>
      <c r="H16" s="13">
        <f t="shared" si="0"/>
        <v>22</v>
      </c>
      <c r="I16" s="29"/>
    </row>
    <row r="17" spans="1:11" ht="27" customHeight="1">
      <c r="A17" s="20" t="s">
        <v>55</v>
      </c>
      <c r="B17" s="9" t="s">
        <v>125</v>
      </c>
      <c r="C17" s="18" t="s">
        <v>58</v>
      </c>
      <c r="D17" s="11" t="s">
        <v>79</v>
      </c>
      <c r="E17" s="28">
        <v>21</v>
      </c>
      <c r="F17" s="12"/>
      <c r="G17" s="12"/>
      <c r="H17" s="13">
        <f t="shared" si="0"/>
        <v>21</v>
      </c>
      <c r="I17" s="29"/>
    </row>
    <row r="18" spans="1:11" ht="24.75" customHeight="1">
      <c r="A18" s="20" t="s">
        <v>56</v>
      </c>
      <c r="B18" s="9" t="s">
        <v>126</v>
      </c>
      <c r="C18" s="18" t="s">
        <v>58</v>
      </c>
      <c r="D18" s="11" t="s">
        <v>79</v>
      </c>
      <c r="E18" s="28">
        <v>21</v>
      </c>
      <c r="F18" s="12"/>
      <c r="G18" s="12"/>
      <c r="H18" s="13">
        <f t="shared" si="0"/>
        <v>21</v>
      </c>
      <c r="I18" s="29"/>
    </row>
    <row r="19" spans="1:11" ht="27" customHeight="1">
      <c r="A19" s="20" t="s">
        <v>57</v>
      </c>
      <c r="B19" s="9" t="s">
        <v>127</v>
      </c>
      <c r="C19" s="18" t="s">
        <v>56</v>
      </c>
      <c r="D19" s="11" t="s">
        <v>128</v>
      </c>
      <c r="E19" s="28">
        <v>49</v>
      </c>
      <c r="F19" s="12">
        <v>13</v>
      </c>
      <c r="G19" s="12">
        <v>13</v>
      </c>
      <c r="H19" s="13">
        <f>E19+F19+G19</f>
        <v>75</v>
      </c>
      <c r="I19" s="94" t="s">
        <v>150</v>
      </c>
    </row>
    <row r="20" spans="1:11" ht="27" customHeight="1">
      <c r="A20" s="20" t="s">
        <v>58</v>
      </c>
      <c r="B20" s="9" t="s">
        <v>129</v>
      </c>
      <c r="C20" s="18" t="s">
        <v>56</v>
      </c>
      <c r="D20" s="11" t="s">
        <v>128</v>
      </c>
      <c r="E20" s="28">
        <v>45</v>
      </c>
      <c r="F20" s="12">
        <v>1</v>
      </c>
      <c r="G20" s="12">
        <v>2</v>
      </c>
      <c r="H20" s="13">
        <f>E20+F20+G20</f>
        <v>48</v>
      </c>
      <c r="I20" s="94" t="s">
        <v>151</v>
      </c>
    </row>
    <row r="21" spans="1:11" ht="20.100000000000001" customHeight="1">
      <c r="A21" s="20" t="s">
        <v>59</v>
      </c>
      <c r="B21" s="9" t="s">
        <v>130</v>
      </c>
      <c r="C21" s="18" t="s">
        <v>57</v>
      </c>
      <c r="D21" s="11" t="s">
        <v>86</v>
      </c>
      <c r="E21" s="28">
        <v>20</v>
      </c>
      <c r="F21" s="12"/>
      <c r="G21" s="12"/>
      <c r="H21" s="13">
        <f>E21+F21+G21</f>
        <v>20</v>
      </c>
      <c r="I21" s="29"/>
    </row>
    <row r="22" spans="1:11" ht="20.100000000000001" customHeight="1">
      <c r="A22" s="20" t="s">
        <v>60</v>
      </c>
      <c r="B22" s="9"/>
      <c r="C22" s="18"/>
      <c r="D22" s="11"/>
      <c r="E22" s="28"/>
      <c r="F22" s="12"/>
      <c r="G22" s="12"/>
      <c r="H22" s="13">
        <f>E22+F22+G22</f>
        <v>0</v>
      </c>
      <c r="I22" s="29"/>
    </row>
    <row r="23" spans="1:11" ht="32.25" customHeight="1">
      <c r="A23" s="22"/>
      <c r="B23" s="39"/>
      <c r="C23" s="23"/>
      <c r="D23" s="24"/>
      <c r="E23" s="40"/>
      <c r="F23" s="25"/>
      <c r="G23" s="25"/>
      <c r="H23" s="26"/>
      <c r="I23" s="41"/>
    </row>
    <row r="24" spans="1:11">
      <c r="B24" s="39" t="s">
        <v>146</v>
      </c>
      <c r="G24" s="5" t="s">
        <v>37</v>
      </c>
      <c r="I24" s="15"/>
      <c r="J24" s="15"/>
      <c r="K24" s="15"/>
    </row>
    <row r="26" spans="1:11">
      <c r="I26" s="15"/>
      <c r="J26" s="15"/>
      <c r="K26" s="15"/>
    </row>
    <row r="28" spans="1:11">
      <c r="I28" s="15"/>
      <c r="J28" s="15"/>
      <c r="K28" s="15"/>
    </row>
  </sheetData>
  <mergeCells count="13">
    <mergeCell ref="A1:J4"/>
    <mergeCell ref="A6:J8"/>
    <mergeCell ref="A12:D12"/>
    <mergeCell ref="A9:I9"/>
    <mergeCell ref="A10:A11"/>
    <mergeCell ref="B10:B11"/>
    <mergeCell ref="C10:C11"/>
    <mergeCell ref="D10:D11"/>
    <mergeCell ref="F10:F11"/>
    <mergeCell ref="G10:G11"/>
    <mergeCell ref="E10:E11"/>
    <mergeCell ref="H10:H11"/>
    <mergeCell ref="I10:I11"/>
  </mergeCells>
  <phoneticPr fontId="1" type="noConversion"/>
  <printOptions horizontalCentered="1"/>
  <pageMargins left="0.75" right="0.75" top="1" bottom="0.5" header="0.5" footer="0.5"/>
  <pageSetup paperSize="9" orientation="landscape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0"/>
  <sheetViews>
    <sheetView topLeftCell="A7" workbookViewId="0">
      <selection activeCell="J16" sqref="J16"/>
    </sheetView>
  </sheetViews>
  <sheetFormatPr defaultRowHeight="12.75"/>
  <cols>
    <col min="1" max="1" width="4.85546875" style="5" customWidth="1"/>
    <col min="2" max="2" width="26.7109375" style="5" customWidth="1"/>
    <col min="3" max="3" width="6.28515625" style="5" customWidth="1"/>
    <col min="4" max="4" width="24.5703125" style="5" customWidth="1"/>
    <col min="5" max="7" width="9.140625" style="5"/>
    <col min="8" max="8" width="11.42578125" style="5" customWidth="1"/>
    <col min="9" max="9" width="11.7109375" style="5" customWidth="1"/>
    <col min="10" max="10" width="7.28515625" style="5" customWidth="1"/>
    <col min="11" max="16384" width="9.140625" style="5"/>
  </cols>
  <sheetData>
    <row r="1" spans="1:11">
      <c r="A1" s="97" t="s">
        <v>141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23.25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</row>
    <row r="6" spans="1:11">
      <c r="A6" s="104" t="s">
        <v>144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1" spans="1:11" ht="19.5">
      <c r="A11" s="100" t="s">
        <v>2</v>
      </c>
      <c r="B11" s="101"/>
      <c r="C11" s="101"/>
      <c r="D11" s="101"/>
      <c r="E11" s="101"/>
      <c r="F11" s="101"/>
      <c r="G11" s="101"/>
      <c r="H11" s="101"/>
      <c r="I11" s="101"/>
      <c r="J11" s="102"/>
    </row>
    <row r="12" spans="1:11">
      <c r="A12" s="103" t="s">
        <v>11</v>
      </c>
      <c r="B12" s="103" t="s">
        <v>0</v>
      </c>
      <c r="C12" s="103" t="s">
        <v>30</v>
      </c>
      <c r="D12" s="103" t="s">
        <v>1</v>
      </c>
      <c r="E12" s="112" t="s">
        <v>35</v>
      </c>
      <c r="F12" s="121" t="s">
        <v>12</v>
      </c>
      <c r="G12" s="121" t="s">
        <v>13</v>
      </c>
      <c r="H12" s="121" t="s">
        <v>31</v>
      </c>
      <c r="I12" s="121" t="s">
        <v>34</v>
      </c>
      <c r="J12" s="121" t="s">
        <v>7</v>
      </c>
    </row>
    <row r="13" spans="1:11">
      <c r="A13" s="103"/>
      <c r="B13" s="103"/>
      <c r="C13" s="103"/>
      <c r="D13" s="103"/>
      <c r="E13" s="113"/>
      <c r="F13" s="122"/>
      <c r="G13" s="122"/>
      <c r="H13" s="122"/>
      <c r="I13" s="122"/>
      <c r="J13" s="122"/>
    </row>
    <row r="14" spans="1:11">
      <c r="A14" s="95"/>
      <c r="B14" s="124"/>
      <c r="C14" s="124"/>
      <c r="D14" s="124"/>
      <c r="E14" s="27">
        <v>50</v>
      </c>
      <c r="F14" s="3" t="s">
        <v>32</v>
      </c>
      <c r="G14" s="3" t="s">
        <v>32</v>
      </c>
      <c r="H14" s="3" t="s">
        <v>33</v>
      </c>
      <c r="I14" s="3">
        <v>150</v>
      </c>
      <c r="J14" s="1"/>
    </row>
    <row r="15" spans="1:11" ht="18" customHeight="1">
      <c r="A15" s="20" t="s">
        <v>51</v>
      </c>
      <c r="B15" s="9" t="s">
        <v>134</v>
      </c>
      <c r="C15" s="18" t="s">
        <v>55</v>
      </c>
      <c r="D15" s="11" t="s">
        <v>135</v>
      </c>
      <c r="E15" s="28">
        <v>27</v>
      </c>
      <c r="F15" s="12"/>
      <c r="G15" s="12"/>
      <c r="H15" s="13"/>
      <c r="I15" s="13">
        <f t="shared" ref="I15:I24" si="0">E15+H15</f>
        <v>27</v>
      </c>
      <c r="J15" s="3"/>
    </row>
    <row r="16" spans="1:11" ht="18" customHeight="1">
      <c r="A16" s="20" t="s">
        <v>52</v>
      </c>
      <c r="B16" s="9" t="s">
        <v>136</v>
      </c>
      <c r="C16" s="18" t="s">
        <v>57</v>
      </c>
      <c r="D16" s="11" t="s">
        <v>135</v>
      </c>
      <c r="E16" s="28">
        <v>35</v>
      </c>
      <c r="F16" s="12">
        <v>42</v>
      </c>
      <c r="G16" s="12">
        <v>40</v>
      </c>
      <c r="H16" s="13">
        <v>82</v>
      </c>
      <c r="I16" s="13">
        <f t="shared" si="0"/>
        <v>117</v>
      </c>
      <c r="J16" s="94" t="s">
        <v>150</v>
      </c>
    </row>
    <row r="17" spans="1:11" ht="18" customHeight="1">
      <c r="A17" s="20" t="s">
        <v>53</v>
      </c>
      <c r="B17" s="9"/>
      <c r="C17" s="18"/>
      <c r="D17" s="11"/>
      <c r="E17" s="28"/>
      <c r="F17" s="12"/>
      <c r="G17" s="12"/>
      <c r="H17" s="13"/>
      <c r="I17" s="13">
        <f t="shared" si="0"/>
        <v>0</v>
      </c>
      <c r="J17" s="3"/>
    </row>
    <row r="18" spans="1:11" ht="18" customHeight="1">
      <c r="A18" s="20" t="s">
        <v>54</v>
      </c>
      <c r="B18" s="9"/>
      <c r="C18" s="18"/>
      <c r="D18" s="11"/>
      <c r="E18" s="28"/>
      <c r="F18" s="12"/>
      <c r="G18" s="12"/>
      <c r="H18" s="13"/>
      <c r="I18" s="13">
        <f t="shared" si="0"/>
        <v>0</v>
      </c>
      <c r="J18" s="3"/>
    </row>
    <row r="19" spans="1:11" ht="18" customHeight="1">
      <c r="A19" s="20" t="s">
        <v>55</v>
      </c>
      <c r="B19" s="9"/>
      <c r="C19" s="18"/>
      <c r="D19" s="11"/>
      <c r="E19" s="28"/>
      <c r="F19" s="12"/>
      <c r="G19" s="12"/>
      <c r="H19" s="13"/>
      <c r="I19" s="13">
        <f t="shared" si="0"/>
        <v>0</v>
      </c>
      <c r="J19" s="3"/>
    </row>
    <row r="20" spans="1:11" ht="18" customHeight="1">
      <c r="A20" s="20" t="s">
        <v>56</v>
      </c>
      <c r="B20" s="9"/>
      <c r="C20" s="18"/>
      <c r="D20" s="11"/>
      <c r="E20" s="28"/>
      <c r="F20" s="12"/>
      <c r="G20" s="12"/>
      <c r="H20" s="13"/>
      <c r="I20" s="13">
        <f t="shared" si="0"/>
        <v>0</v>
      </c>
      <c r="J20" s="3"/>
    </row>
    <row r="21" spans="1:11" ht="18" customHeight="1">
      <c r="A21" s="20" t="s">
        <v>57</v>
      </c>
      <c r="B21" s="9"/>
      <c r="C21" s="18"/>
      <c r="D21" s="11"/>
      <c r="E21" s="28"/>
      <c r="F21" s="12"/>
      <c r="G21" s="12"/>
      <c r="H21" s="13"/>
      <c r="I21" s="13">
        <f t="shared" si="0"/>
        <v>0</v>
      </c>
      <c r="J21" s="3"/>
    </row>
    <row r="22" spans="1:11" ht="18" customHeight="1">
      <c r="A22" s="20" t="s">
        <v>58</v>
      </c>
      <c r="B22" s="9"/>
      <c r="C22" s="18"/>
      <c r="D22" s="11"/>
      <c r="E22" s="28"/>
      <c r="F22" s="12"/>
      <c r="G22" s="12"/>
      <c r="H22" s="13"/>
      <c r="I22" s="13">
        <f t="shared" si="0"/>
        <v>0</v>
      </c>
      <c r="J22" s="3"/>
    </row>
    <row r="23" spans="1:11" ht="18" customHeight="1">
      <c r="A23" s="20" t="s">
        <v>59</v>
      </c>
      <c r="B23" s="9"/>
      <c r="C23" s="18"/>
      <c r="D23" s="11"/>
      <c r="E23" s="28"/>
      <c r="F23" s="12"/>
      <c r="G23" s="12"/>
      <c r="H23" s="13"/>
      <c r="I23" s="13">
        <f t="shared" si="0"/>
        <v>0</v>
      </c>
      <c r="J23" s="3"/>
    </row>
    <row r="24" spans="1:11" ht="18" customHeight="1">
      <c r="A24" s="20" t="s">
        <v>60</v>
      </c>
      <c r="B24" s="9"/>
      <c r="C24" s="18"/>
      <c r="D24" s="11"/>
      <c r="E24" s="28"/>
      <c r="F24" s="12"/>
      <c r="G24" s="12"/>
      <c r="H24" s="13"/>
      <c r="I24" s="13">
        <f t="shared" si="0"/>
        <v>0</v>
      </c>
      <c r="J24" s="3"/>
    </row>
    <row r="26" spans="1:11">
      <c r="B26" s="39" t="s">
        <v>146</v>
      </c>
      <c r="G26" s="5" t="s">
        <v>37</v>
      </c>
      <c r="I26" s="15"/>
      <c r="J26" s="15"/>
      <c r="K26" s="15"/>
    </row>
    <row r="28" spans="1:11">
      <c r="I28" s="15"/>
      <c r="J28" s="15"/>
      <c r="K28" s="15"/>
    </row>
    <row r="30" spans="1:11">
      <c r="I30" s="15"/>
      <c r="J30" s="15"/>
      <c r="K30" s="15"/>
    </row>
  </sheetData>
  <mergeCells count="14">
    <mergeCell ref="A1:K4"/>
    <mergeCell ref="J12:J13"/>
    <mergeCell ref="E12:E13"/>
    <mergeCell ref="A6:K8"/>
    <mergeCell ref="A14:D14"/>
    <mergeCell ref="I12:I13"/>
    <mergeCell ref="A11:J11"/>
    <mergeCell ref="A12:A13"/>
    <mergeCell ref="B12:B13"/>
    <mergeCell ref="C12:C13"/>
    <mergeCell ref="D12:D13"/>
    <mergeCell ref="F12:F13"/>
    <mergeCell ref="G12:G13"/>
    <mergeCell ref="H12:H13"/>
  </mergeCells>
  <phoneticPr fontId="1" type="noConversion"/>
  <printOptions horizontalCentered="1"/>
  <pageMargins left="0.75" right="0.75" top="1" bottom="1" header="0.5" footer="0.5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Папирно моделарство 5. разред</vt:lpstr>
      <vt:lpstr>Папирно моделарство 6. разред</vt:lpstr>
      <vt:lpstr>Маш.техника</vt:lpstr>
      <vt:lpstr>Енергетика</vt:lpstr>
      <vt:lpstr>Аутомоделарство</vt:lpstr>
      <vt:lpstr>Бродомоделарство</vt:lpstr>
      <vt:lpstr>Ваздухопловно моделарство</vt:lpstr>
      <vt:lpstr>Ракетно м.</vt:lpstr>
      <vt:lpstr>Маш.техника!Print_Titles</vt:lpstr>
      <vt:lpstr>'Папирно моделарство 5. разред'!Print_Titles</vt:lpstr>
      <vt:lpstr>'Папирно моделарство 6. разред'!Print_Titles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 Name</dc:creator>
  <cp:lastModifiedBy>Velja</cp:lastModifiedBy>
  <cp:lastPrinted>2016-04-02T06:36:25Z</cp:lastPrinted>
  <dcterms:created xsi:type="dcterms:W3CDTF">2007-04-17T14:33:41Z</dcterms:created>
  <dcterms:modified xsi:type="dcterms:W3CDTF">2016-04-02T18:54:44Z</dcterms:modified>
</cp:coreProperties>
</file>